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4250"/>
  </bookViews>
  <sheets>
    <sheet name="予算書" sheetId="7" r:id="rId1"/>
    <sheet name="領収書等貼付用紙" sheetId="11" r:id="rId2"/>
    <sheet name="収支簿&amp;決算書" sheetId="10" r:id="rId3"/>
  </sheets>
  <definedNames>
    <definedName name="_xlnm._FilterDatabase" localSheetId="2" hidden="1">'収支簿&amp;決算書'!$A$9:$H$91</definedName>
    <definedName name="_xlnm.Print_Area" localSheetId="2">'収支簿&amp;決算書'!$A$1:$O$91</definedName>
    <definedName name="_xlnm.Print_Area" localSheetId="0">予算書!$A$1:$I$32</definedName>
    <definedName name="_xlnm.Print_Area" localSheetId="1">領収書等貼付用紙!$A$1:$F$56</definedName>
  </definedNames>
  <calcPr calcId="162913"/>
</workbook>
</file>

<file path=xl/calcChain.xml><?xml version="1.0" encoding="utf-8"?>
<calcChain xmlns="http://schemas.openxmlformats.org/spreadsheetml/2006/main">
  <c r="L25" i="10" l="1"/>
  <c r="L29" i="10"/>
  <c r="F10" i="10" l="1"/>
  <c r="L11" i="10"/>
  <c r="E91"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90" i="10"/>
  <c r="F17" i="10"/>
  <c r="F18" i="10"/>
  <c r="F19" i="10"/>
  <c r="F20" i="10"/>
  <c r="F21" i="10"/>
  <c r="F22" i="10"/>
  <c r="F23" i="10"/>
  <c r="F24" i="10"/>
  <c r="F25" i="10"/>
  <c r="F26" i="10"/>
  <c r="F27" i="10"/>
  <c r="F28" i="10"/>
  <c r="F29" i="10"/>
  <c r="F30" i="10"/>
  <c r="F31" i="10"/>
  <c r="F32" i="10"/>
  <c r="F33" i="10"/>
  <c r="F34" i="10"/>
  <c r="F35" i="10"/>
  <c r="F36" i="10"/>
  <c r="F37" i="10"/>
  <c r="F38" i="10"/>
  <c r="F39" i="10"/>
  <c r="F41" i="10"/>
  <c r="F42" i="10"/>
  <c r="F43" i="10"/>
  <c r="F44" i="10"/>
  <c r="D31" i="7" l="1"/>
  <c r="D17" i="7"/>
  <c r="L13" i="10" l="1"/>
  <c r="L30" i="10" l="1"/>
  <c r="L28" i="10"/>
  <c r="L27" i="10"/>
  <c r="L26" i="10"/>
  <c r="L15" i="10"/>
  <c r="L31" i="10" l="1"/>
  <c r="L16" i="10"/>
  <c r="L14" i="10"/>
  <c r="L12" i="10"/>
  <c r="D91" i="10"/>
  <c r="F91" i="10" s="1"/>
  <c r="L32" i="10" s="1"/>
  <c r="L17" i="10" l="1"/>
  <c r="L33" i="10"/>
</calcChain>
</file>

<file path=xl/sharedStrings.xml><?xml version="1.0" encoding="utf-8"?>
<sst xmlns="http://schemas.openxmlformats.org/spreadsheetml/2006/main" count="106" uniqueCount="77">
  <si>
    <t>（単位：円）</t>
    <rPh sb="1" eb="3">
      <t>タンイ</t>
    </rPh>
    <rPh sb="4" eb="5">
      <t>エン</t>
    </rPh>
    <phoneticPr fontId="3"/>
  </si>
  <si>
    <t>科目名</t>
    <rPh sb="0" eb="3">
      <t>カモクメイ</t>
    </rPh>
    <phoneticPr fontId="2"/>
  </si>
  <si>
    <t>備考</t>
    <rPh sb="0" eb="2">
      <t>ビコウ</t>
    </rPh>
    <phoneticPr fontId="2"/>
  </si>
  <si>
    <t>○収入</t>
    <rPh sb="1" eb="3">
      <t>シュウニュウ</t>
    </rPh>
    <phoneticPr fontId="2"/>
  </si>
  <si>
    <t>科目</t>
    <rPh sb="0" eb="2">
      <t>カモク</t>
    </rPh>
    <phoneticPr fontId="2"/>
  </si>
  <si>
    <t>金額</t>
    <rPh sb="0" eb="2">
      <t>キンガク</t>
    </rPh>
    <phoneticPr fontId="2"/>
  </si>
  <si>
    <t>前年度繰越金</t>
    <rPh sb="0" eb="3">
      <t>ゼンネンド</t>
    </rPh>
    <rPh sb="3" eb="6">
      <t>クリコシキン</t>
    </rPh>
    <phoneticPr fontId="2"/>
  </si>
  <si>
    <t>遠征費助成</t>
    <rPh sb="0" eb="3">
      <t>エンセイヒ</t>
    </rPh>
    <rPh sb="3" eb="5">
      <t>ジョセイ</t>
    </rPh>
    <phoneticPr fontId="2"/>
  </si>
  <si>
    <t>その他収入</t>
    <rPh sb="2" eb="3">
      <t>タ</t>
    </rPh>
    <rPh sb="3" eb="5">
      <t>シュウニュウ</t>
    </rPh>
    <phoneticPr fontId="2"/>
  </si>
  <si>
    <t>合計</t>
    <rPh sb="0" eb="2">
      <t>ゴウケイ</t>
    </rPh>
    <phoneticPr fontId="2"/>
  </si>
  <si>
    <t>単位(円)</t>
    <rPh sb="0" eb="2">
      <t>タンイ</t>
    </rPh>
    <rPh sb="3" eb="4">
      <t>エン</t>
    </rPh>
    <phoneticPr fontId="2"/>
  </si>
  <si>
    <t>○支出</t>
    <rPh sb="1" eb="3">
      <t>シシュツ</t>
    </rPh>
    <phoneticPr fontId="2"/>
  </si>
  <si>
    <t>連盟登録費</t>
    <rPh sb="0" eb="2">
      <t>レンメイ</t>
    </rPh>
    <rPh sb="2" eb="5">
      <t>トウロクヒ</t>
    </rPh>
    <phoneticPr fontId="2"/>
  </si>
  <si>
    <t>その他支出</t>
    <rPh sb="2" eb="3">
      <t>タ</t>
    </rPh>
    <rPh sb="3" eb="5">
      <t>シシュツ</t>
    </rPh>
    <phoneticPr fontId="2"/>
  </si>
  <si>
    <t>次年度繰越金</t>
    <rPh sb="0" eb="3">
      <t>ジネンド</t>
    </rPh>
    <rPh sb="3" eb="6">
      <t>クリコシキン</t>
    </rPh>
    <phoneticPr fontId="2"/>
  </si>
  <si>
    <t>科目名</t>
  </si>
  <si>
    <t>【証拠書類添付欄】</t>
  </si>
  <si>
    <t>【注意事項】</t>
  </si>
  <si>
    <t>①A4サイズより小さいものは、本紙に貼り付けること。</t>
  </si>
  <si>
    <t>②折りたたんだり、重ねたりして貼り付けないこと。</t>
  </si>
  <si>
    <t>③A4サイズのものは、貼り付けずに本紙の後ろに添付すること。</t>
  </si>
  <si>
    <t>目的</t>
    <rPh sb="0" eb="2">
      <t>モクテキ</t>
    </rPh>
    <phoneticPr fontId="2"/>
  </si>
  <si>
    <t>○収入金額証拠書類</t>
    <rPh sb="1" eb="3">
      <t>シュウニュウ</t>
    </rPh>
    <rPh sb="3" eb="5">
      <t>キンガク</t>
    </rPh>
    <rPh sb="5" eb="7">
      <t>ショウコ</t>
    </rPh>
    <rPh sb="7" eb="9">
      <t>ショルイ</t>
    </rPh>
    <phoneticPr fontId="2"/>
  </si>
  <si>
    <t>例)</t>
    <rPh sb="0" eb="1">
      <t>レイ</t>
    </rPh>
    <phoneticPr fontId="2"/>
  </si>
  <si>
    <t>○支出金額証拠書類</t>
    <rPh sb="1" eb="3">
      <t>シシュツ</t>
    </rPh>
    <rPh sb="3" eb="5">
      <t>キンガク</t>
    </rPh>
    <rPh sb="5" eb="7">
      <t>ショウコ</t>
    </rPh>
    <rPh sb="7" eb="9">
      <t>ショルイ</t>
    </rPh>
    <phoneticPr fontId="2"/>
  </si>
  <si>
    <t>入金者/支払先</t>
    <rPh sb="0" eb="2">
      <t>ニュウキン</t>
    </rPh>
    <rPh sb="2" eb="3">
      <t>シャ</t>
    </rPh>
    <phoneticPr fontId="2"/>
  </si>
  <si>
    <t>見積書、納品書、請求書のセット</t>
    <phoneticPr fontId="2"/>
  </si>
  <si>
    <r>
      <t>　※学校の助成金で支払った場合のみ、支出額証拠書類は</t>
    </r>
    <r>
      <rPr>
        <u/>
        <sz val="11"/>
        <color theme="0" tint="-0.499984740745262"/>
        <rFont val="ＭＳ Ｐゴシック"/>
        <family val="3"/>
        <charset val="128"/>
        <scheme val="minor"/>
      </rPr>
      <t>コピー可</t>
    </r>
    <rPh sb="2" eb="4">
      <t>ガッコウ</t>
    </rPh>
    <rPh sb="5" eb="8">
      <t>ジョセイキン</t>
    </rPh>
    <rPh sb="9" eb="11">
      <t>シハラ</t>
    </rPh>
    <rPh sb="13" eb="15">
      <t>バアイ</t>
    </rPh>
    <rPh sb="18" eb="21">
      <t>シシュツガク</t>
    </rPh>
    <rPh sb="21" eb="23">
      <t>ショウコ</t>
    </rPh>
    <rPh sb="23" eb="25">
      <t>ショルイ</t>
    </rPh>
    <rPh sb="29" eb="30">
      <t>カ</t>
    </rPh>
    <phoneticPr fontId="2"/>
  </si>
  <si>
    <t>品名・内容詳細</t>
    <rPh sb="0" eb="2">
      <t>ヒンメイ</t>
    </rPh>
    <rPh sb="3" eb="5">
      <t>ナイヨウ</t>
    </rPh>
    <rPh sb="5" eb="7">
      <t>ショウサイ</t>
    </rPh>
    <phoneticPr fontId="2"/>
  </si>
  <si>
    <t>残高</t>
    <rPh sb="0" eb="2">
      <t>ザンダカ</t>
    </rPh>
    <phoneticPr fontId="2"/>
  </si>
  <si>
    <t>計</t>
    <rPh sb="0" eb="1">
      <t>ケイ</t>
    </rPh>
    <phoneticPr fontId="2"/>
  </si>
  <si>
    <t>部費徴収</t>
    <rPh sb="0" eb="2">
      <t>ブヒ</t>
    </rPh>
    <rPh sb="1" eb="2">
      <t>ヒ</t>
    </rPh>
    <rPh sb="2" eb="4">
      <t>チョウシュウ</t>
    </rPh>
    <phoneticPr fontId="2"/>
  </si>
  <si>
    <t>年月日</t>
    <rPh sb="0" eb="1">
      <t>ネン</t>
    </rPh>
    <rPh sb="1" eb="3">
      <t>ガッピ</t>
    </rPh>
    <phoneticPr fontId="2"/>
  </si>
  <si>
    <t>立替人：</t>
    <rPh sb="0" eb="1">
      <t>タ</t>
    </rPh>
    <rPh sb="1" eb="2">
      <t>カ</t>
    </rPh>
    <rPh sb="2" eb="3">
      <t>ニン</t>
    </rPh>
    <phoneticPr fontId="2"/>
  </si>
  <si>
    <t>償還日：</t>
    <rPh sb="0" eb="3">
      <t>ショウカンビ</t>
    </rPh>
    <phoneticPr fontId="2"/>
  </si>
  <si>
    <t>前年度繰越金</t>
    <rPh sb="0" eb="3">
      <t>ゼンネンド</t>
    </rPh>
    <rPh sb="3" eb="5">
      <t>クリコシ</t>
    </rPh>
    <rPh sb="5" eb="6">
      <t>キン</t>
    </rPh>
    <phoneticPr fontId="2"/>
  </si>
  <si>
    <t>交通・宿泊費</t>
    <rPh sb="0" eb="2">
      <t>コウツウ</t>
    </rPh>
    <rPh sb="3" eb="6">
      <t>シュクハクヒ</t>
    </rPh>
    <phoneticPr fontId="2"/>
  </si>
  <si>
    <t>保険料</t>
    <rPh sb="0" eb="3">
      <t>ホケンリョウ</t>
    </rPh>
    <phoneticPr fontId="2"/>
  </si>
  <si>
    <t>講師・謝礼費</t>
    <rPh sb="0" eb="2">
      <t>コウシ</t>
    </rPh>
    <rPh sb="3" eb="5">
      <t>シャレイ</t>
    </rPh>
    <rPh sb="5" eb="6">
      <t>ヒ</t>
    </rPh>
    <phoneticPr fontId="2"/>
  </si>
  <si>
    <t>備品購入費</t>
    <rPh sb="0" eb="2">
      <t>ビヒン</t>
    </rPh>
    <rPh sb="2" eb="4">
      <t>コウニュウ</t>
    </rPh>
    <rPh sb="4" eb="5">
      <t>ヒ</t>
    </rPh>
    <phoneticPr fontId="2"/>
  </si>
  <si>
    <t>寄付・謝礼金</t>
    <rPh sb="0" eb="2">
      <t>キフ</t>
    </rPh>
    <rPh sb="3" eb="5">
      <t>シャレイ</t>
    </rPh>
    <rPh sb="5" eb="6">
      <t>キン</t>
    </rPh>
    <phoneticPr fontId="2"/>
  </si>
  <si>
    <t>その他支出</t>
    <rPh sb="2" eb="3">
      <t>ホカ</t>
    </rPh>
    <rPh sb="3" eb="5">
      <t>シシュツ</t>
    </rPh>
    <phoneticPr fontId="2"/>
  </si>
  <si>
    <t>収支番号</t>
    <rPh sb="0" eb="2">
      <t>シュウシ</t>
    </rPh>
    <phoneticPr fontId="2"/>
  </si>
  <si>
    <t>収入　/ 支出</t>
    <rPh sb="0" eb="2">
      <t>シュウニュウ</t>
    </rPh>
    <rPh sb="5" eb="7">
      <t>シシュツ</t>
    </rPh>
    <phoneticPr fontId="2"/>
  </si>
  <si>
    <t>入金者 / 支払先</t>
    <rPh sb="0" eb="2">
      <t>ニュウキン</t>
    </rPh>
    <rPh sb="2" eb="3">
      <t>シャ</t>
    </rPh>
    <phoneticPr fontId="2"/>
  </si>
  <si>
    <t>収支番号</t>
    <rPh sb="0" eb="2">
      <t>シュウシ</t>
    </rPh>
    <rPh sb="2" eb="4">
      <t>バンゴウ</t>
    </rPh>
    <phoneticPr fontId="2"/>
  </si>
  <si>
    <t>年　　　月　　　日</t>
    <rPh sb="0" eb="1">
      <t>ネン</t>
    </rPh>
    <rPh sb="4" eb="5">
      <t>ガツ</t>
    </rPh>
    <rPh sb="8" eb="9">
      <t>ヒ</t>
    </rPh>
    <phoneticPr fontId="2"/>
  </si>
  <si>
    <t>円　</t>
    <rPh sb="0" eb="1">
      <t>エン</t>
    </rPh>
    <phoneticPr fontId="2"/>
  </si>
  <si>
    <t>収入</t>
    <rPh sb="0" eb="2">
      <t>シュウニュウ</t>
    </rPh>
    <phoneticPr fontId="2"/>
  </si>
  <si>
    <t>支出</t>
    <rPh sb="0" eb="2">
      <t>シシュツ</t>
    </rPh>
    <phoneticPr fontId="2"/>
  </si>
  <si>
    <t>－</t>
    <phoneticPr fontId="2"/>
  </si>
  <si>
    <t>一般/特別助成</t>
    <rPh sb="0" eb="2">
      <t>イッパン</t>
    </rPh>
    <rPh sb="3" eb="5">
      <t>トクベツ</t>
    </rPh>
    <rPh sb="5" eb="7">
      <t>ジョセイ</t>
    </rPh>
    <phoneticPr fontId="2"/>
  </si>
  <si>
    <t>寄付・謝礼金</t>
    <rPh sb="0" eb="2">
      <t>キフ</t>
    </rPh>
    <rPh sb="3" eb="5">
      <t>シャレイ</t>
    </rPh>
    <rPh sb="5" eb="6">
      <t>キン</t>
    </rPh>
    <phoneticPr fontId="2"/>
  </si>
  <si>
    <t>連盟登録費</t>
    <rPh sb="0" eb="2">
      <t>レンメイ</t>
    </rPh>
    <rPh sb="2" eb="4">
      <t>トウロク</t>
    </rPh>
    <rPh sb="4" eb="5">
      <t>ヒ</t>
    </rPh>
    <phoneticPr fontId="2"/>
  </si>
  <si>
    <t>講師・謝礼費</t>
    <rPh sb="0" eb="2">
      <t>コウシ</t>
    </rPh>
    <rPh sb="3" eb="6">
      <t>シャレイヒ</t>
    </rPh>
    <phoneticPr fontId="2"/>
  </si>
  <si>
    <t>備品購入費</t>
    <rPh sb="0" eb="5">
      <t>ビヒンコウニュウヒ</t>
    </rPh>
    <phoneticPr fontId="2"/>
  </si>
  <si>
    <t>入金に関する通知文</t>
    <phoneticPr fontId="2"/>
  </si>
  <si>
    <t>※入金額が印字されている通帳の預金明細しかない場合は通帳をコピーし貼付。</t>
    <rPh sb="23" eb="25">
      <t>バアイ</t>
    </rPh>
    <rPh sb="26" eb="28">
      <t>ツウチョウ</t>
    </rPh>
    <rPh sb="33" eb="35">
      <t>ハリツ</t>
    </rPh>
    <phoneticPr fontId="2"/>
  </si>
  <si>
    <r>
      <t>領収書</t>
    </r>
    <r>
      <rPr>
        <u/>
        <sz val="11"/>
        <color theme="0" tint="-0.499984740745262"/>
        <rFont val="ＭＳ Ｐゴシック"/>
        <family val="3"/>
        <charset val="128"/>
        <scheme val="minor"/>
      </rPr>
      <t>原本</t>
    </r>
    <r>
      <rPr>
        <sz val="11"/>
        <color theme="0" tint="-0.499984740745262"/>
        <rFont val="ＭＳ Ｐゴシック"/>
        <family val="2"/>
        <scheme val="minor"/>
      </rPr>
      <t>（内容のわかるものを合わせて付けること。レシートでも可）</t>
    </r>
    <rPh sb="3" eb="5">
      <t>ゲンポン</t>
    </rPh>
    <rPh sb="15" eb="16">
      <t>ア</t>
    </rPh>
    <rPh sb="19" eb="20">
      <t>ツ</t>
    </rPh>
    <phoneticPr fontId="2"/>
  </si>
  <si>
    <t>振込の場合は振込時の受領証原本（ATMの場合、ご利用明細票の原本）と内容詳細書類</t>
    <rPh sb="3" eb="5">
      <t>バアイ</t>
    </rPh>
    <rPh sb="6" eb="8">
      <t>フリコミ</t>
    </rPh>
    <rPh sb="8" eb="9">
      <t>ジ</t>
    </rPh>
    <rPh sb="10" eb="13">
      <t>ジュリョウショウ</t>
    </rPh>
    <rPh sb="13" eb="15">
      <t>ゲンポン</t>
    </rPh>
    <rPh sb="34" eb="36">
      <t>ナイヨウ</t>
    </rPh>
    <rPh sb="36" eb="38">
      <t>ショウサイ</t>
    </rPh>
    <rPh sb="38" eb="40">
      <t>ショルイ</t>
    </rPh>
    <phoneticPr fontId="2"/>
  </si>
  <si>
    <t xml:space="preserve">   複数枚に及ぶ場合には、通し番号等を記載し工夫すること。</t>
    <rPh sb="18" eb="19">
      <t>トウ</t>
    </rPh>
    <rPh sb="23" eb="25">
      <t>クフウ</t>
    </rPh>
    <phoneticPr fontId="2"/>
  </si>
  <si>
    <t>　　　</t>
    <rPh sb="0" eb="3">
      <t>ヘイネンド</t>
    </rPh>
    <phoneticPr fontId="3"/>
  </si>
  <si>
    <t>年　　　月　　　日現在</t>
    <rPh sb="0" eb="1">
      <t>ネン</t>
    </rPh>
    <rPh sb="4" eb="5">
      <t>ガツ</t>
    </rPh>
    <rPh sb="8" eb="9">
      <t>ヒ</t>
    </rPh>
    <rPh sb="9" eb="11">
      <t>ゲンザイ</t>
    </rPh>
    <phoneticPr fontId="3"/>
  </si>
  <si>
    <t xml:space="preserve">年　　　月　　　日現在  </t>
    <rPh sb="0" eb="1">
      <t>ネン</t>
    </rPh>
    <rPh sb="4" eb="5">
      <t>ガツ</t>
    </rPh>
    <rPh sb="8" eb="9">
      <t>ヒ</t>
    </rPh>
    <rPh sb="9" eb="11">
      <t>ゲンザイ</t>
    </rPh>
    <phoneticPr fontId="3"/>
  </si>
  <si>
    <t>単位(円)　　</t>
    <rPh sb="0" eb="2">
      <t>タンイ</t>
    </rPh>
    <rPh sb="3" eb="4">
      <t>エン</t>
    </rPh>
    <phoneticPr fontId="2"/>
  </si>
  <si>
    <t>団体名：</t>
    <rPh sb="0" eb="2">
      <t>ダンタイ</t>
    </rPh>
    <rPh sb="2" eb="3">
      <t>メイ</t>
    </rPh>
    <phoneticPr fontId="3"/>
  </si>
  <si>
    <t>代表：</t>
    <rPh sb="0" eb="2">
      <t>ダイヒョウ</t>
    </rPh>
    <phoneticPr fontId="3"/>
  </si>
  <si>
    <t>会計担当：</t>
    <rPh sb="0" eb="2">
      <t>カイケイ</t>
    </rPh>
    <rPh sb="2" eb="4">
      <t>タントウ</t>
    </rPh>
    <phoneticPr fontId="3"/>
  </si>
  <si>
    <t>前年度繰越金</t>
    <phoneticPr fontId="2"/>
  </si>
  <si>
    <t>参加費（大会・イベント）</t>
    <rPh sb="4" eb="6">
      <t>タイカイ</t>
    </rPh>
    <phoneticPr fontId="2"/>
  </si>
  <si>
    <t>年月日</t>
    <rPh sb="0" eb="3">
      <t>ネンガッピ</t>
    </rPh>
    <phoneticPr fontId="2"/>
  </si>
  <si>
    <t>参加費（大会・イベント）</t>
    <rPh sb="0" eb="3">
      <t>サンカヒ</t>
    </rPh>
    <rPh sb="4" eb="6">
      <t>タイカイ</t>
    </rPh>
    <phoneticPr fontId="2"/>
  </si>
  <si>
    <t xml:space="preserve"> </t>
    <phoneticPr fontId="2"/>
  </si>
  <si>
    <t>2025年　　　月　　　日現在　　</t>
    <rPh sb="4" eb="5">
      <t>ネン</t>
    </rPh>
    <rPh sb="8" eb="9">
      <t>ガツ</t>
    </rPh>
    <rPh sb="12" eb="13">
      <t>ヒ</t>
    </rPh>
    <rPh sb="13" eb="15">
      <t>ゲンザイ</t>
    </rPh>
    <phoneticPr fontId="3"/>
  </si>
  <si>
    <t>２０２５年度 予算書</t>
    <rPh sb="4" eb="6">
      <t>ネンド</t>
    </rPh>
    <rPh sb="7" eb="9">
      <t>ヨサン</t>
    </rPh>
    <rPh sb="9" eb="10">
      <t>ショ</t>
    </rPh>
    <phoneticPr fontId="3"/>
  </si>
  <si>
    <t>２０２５年度 収支簿</t>
    <phoneticPr fontId="2"/>
  </si>
  <si>
    <t>２０２５年度　決算書</t>
    <rPh sb="4" eb="6">
      <t>ネンド</t>
    </rPh>
    <rPh sb="7" eb="10">
      <t>ケッサンショ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</si>
</sst>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_ "/>
    <numFmt numFmtId="177" formatCode="yyyy/m/d;@"/>
  </numFmts>
  <fonts count="28"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0" tint="-0.499984740745262"/>
      <name val="ＭＳ Ｐゴシック"/>
      <family val="2"/>
      <scheme val="minor"/>
    </font>
    <font>
      <u/>
      <sz val="11"/>
      <color theme="1"/>
      <name val="ＭＳ Ｐゴシック"/>
      <family val="2"/>
      <scheme val="minor"/>
    </font>
    <font>
      <u/>
      <sz val="11"/>
      <color theme="0" tint="-0.499984740745262"/>
      <name val="ＭＳ Ｐゴシック"/>
      <family val="3"/>
      <charset val="128"/>
      <scheme val="minor"/>
    </font>
    <font>
      <u/>
      <sz val="11"/>
      <color theme="0" tint="-0.499984740745262"/>
      <name val="ＭＳ Ｐゴシック"/>
      <family val="2"/>
      <scheme val="minor"/>
    </font>
    <font>
      <b/>
      <sz val="11"/>
      <name val="ＭＳ Ｐゴシック"/>
      <family val="3"/>
      <charset val="128"/>
    </font>
    <font>
      <b/>
      <sz val="11"/>
      <color theme="1"/>
      <name val="ＭＳ Ｐゴシック"/>
      <family val="3"/>
      <charset val="128"/>
      <scheme val="minor"/>
    </font>
    <font>
      <b/>
      <sz val="14"/>
      <color theme="1"/>
      <name val="ＭＳ Ｐゴシック"/>
      <family val="3"/>
      <charset val="128"/>
      <scheme val="minor"/>
    </font>
    <font>
      <sz val="12"/>
      <name val="ＭＳ Ｐゴシック"/>
      <family val="3"/>
      <charset val="128"/>
    </font>
    <font>
      <sz val="12"/>
      <color theme="1"/>
      <name val="ＭＳ Ｐゴシック"/>
      <family val="3"/>
      <charset val="128"/>
      <scheme val="minor"/>
    </font>
    <font>
      <sz val="10"/>
      <color theme="0" tint="-0.499984740745262"/>
      <name val="ＭＳ Ｐゴシック"/>
      <family val="2"/>
      <scheme val="minor"/>
    </font>
    <font>
      <sz val="11"/>
      <name val="ＭＳ Ｐゴシック"/>
      <family val="2"/>
      <scheme val="minor"/>
    </font>
    <font>
      <sz val="10"/>
      <color theme="1"/>
      <name val="ＭＳ Ｐゴシック"/>
      <family val="2"/>
      <scheme val="minor"/>
    </font>
    <font>
      <sz val="11"/>
      <color theme="1"/>
      <name val="ＭＳ Ｐゴシック"/>
      <family val="2"/>
      <scheme val="minor"/>
    </font>
    <font>
      <b/>
      <sz val="16"/>
      <color theme="1"/>
      <name val="ＭＳ Ｐゴシック"/>
      <family val="3"/>
      <charset val="128"/>
      <scheme val="minor"/>
    </font>
    <font>
      <b/>
      <sz val="8"/>
      <color rgb="FF202124"/>
      <name val="Arial"/>
      <family val="2"/>
    </font>
    <font>
      <sz val="16"/>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3"/>
      <name val="ＭＳ Ｐゴシック"/>
      <family val="3"/>
      <charset val="128"/>
    </font>
    <font>
      <b/>
      <sz val="12"/>
      <name val="ＭＳ Ｐゴシック"/>
      <family val="3"/>
      <charset val="128"/>
    </font>
    <font>
      <sz val="16"/>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s>
  <borders count="5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double">
        <color indexed="64"/>
      </bottom>
      <diagonal/>
    </border>
    <border>
      <left/>
      <right/>
      <top/>
      <bottom style="double">
        <color indexed="64"/>
      </bottom>
      <diagonal/>
    </border>
    <border>
      <left/>
      <right style="medium">
        <color auto="1"/>
      </right>
      <top/>
      <bottom style="double">
        <color indexed="64"/>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indexed="64"/>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medium">
        <color auto="1"/>
      </bottom>
      <diagonal/>
    </border>
    <border>
      <left style="thin">
        <color indexed="64"/>
      </left>
      <right style="medium">
        <color indexed="64"/>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double">
        <color indexed="64"/>
      </bottom>
      <diagonal/>
    </border>
  </borders>
  <cellStyleXfs count="4">
    <xf numFmtId="0" fontId="0" fillId="0" borderId="0"/>
    <xf numFmtId="0" fontId="1" fillId="0" borderId="0">
      <alignment vertical="center"/>
    </xf>
    <xf numFmtId="0" fontId="4" fillId="0" borderId="0">
      <alignment vertical="center"/>
    </xf>
    <xf numFmtId="38" fontId="17" fillId="0" borderId="0" applyFont="0" applyFill="0" applyBorder="0" applyAlignment="0" applyProtection="0">
      <alignment vertical="center"/>
    </xf>
  </cellStyleXfs>
  <cellXfs count="145">
    <xf numFmtId="0" fontId="0" fillId="0" borderId="0" xfId="0"/>
    <xf numFmtId="0" fontId="1" fillId="0" borderId="0" xfId="1">
      <alignment vertical="center"/>
    </xf>
    <xf numFmtId="0" fontId="0" fillId="0" borderId="0" xfId="0" applyAlignment="1">
      <alignment vertical="center"/>
    </xf>
    <xf numFmtId="0" fontId="1" fillId="0" borderId="0" xfId="1" applyAlignment="1">
      <alignment vertical="center"/>
    </xf>
    <xf numFmtId="0" fontId="5" fillId="0" borderId="0" xfId="0" applyFont="1"/>
    <xf numFmtId="0" fontId="5" fillId="0" borderId="0" xfId="0" applyFont="1" applyAlignment="1">
      <alignment horizontal="right"/>
    </xf>
    <xf numFmtId="0" fontId="6" fillId="0" borderId="0" xfId="0" applyFont="1"/>
    <xf numFmtId="0" fontId="8" fillId="0" borderId="0" xfId="0" applyFont="1"/>
    <xf numFmtId="0" fontId="9" fillId="0" borderId="29" xfId="1" applyFont="1" applyFill="1" applyBorder="1" applyAlignment="1">
      <alignment horizontal="center" vertical="center"/>
    </xf>
    <xf numFmtId="0" fontId="0" fillId="0" borderId="0" xfId="1" applyFont="1" applyAlignment="1">
      <alignment horizontal="center" vertical="center"/>
    </xf>
    <xf numFmtId="0" fontId="0" fillId="0" borderId="0" xfId="0" applyBorder="1" applyAlignment="1">
      <alignment horizontal="center"/>
    </xf>
    <xf numFmtId="0" fontId="11" fillId="0" borderId="0" xfId="1" applyFont="1" applyAlignment="1">
      <alignment vertical="center"/>
    </xf>
    <xf numFmtId="0" fontId="13" fillId="0" borderId="0" xfId="0" applyFont="1"/>
    <xf numFmtId="0" fontId="0" fillId="0" borderId="33" xfId="0" applyBorder="1"/>
    <xf numFmtId="0" fontId="0" fillId="0" borderId="30" xfId="0" applyBorder="1" applyAlignment="1">
      <alignment horizontal="center"/>
    </xf>
    <xf numFmtId="0" fontId="10" fillId="0" borderId="0" xfId="0" applyFont="1" applyBorder="1" applyAlignment="1">
      <alignment horizontal="center"/>
    </xf>
    <xf numFmtId="0" fontId="1" fillId="0" borderId="0" xfId="1" applyProtection="1">
      <alignment vertical="center"/>
      <protection locked="0"/>
    </xf>
    <xf numFmtId="0" fontId="1" fillId="0" borderId="0" xfId="1" applyAlignment="1" applyProtection="1">
      <alignment horizontal="right" vertical="center"/>
      <protection locked="0"/>
    </xf>
    <xf numFmtId="0" fontId="1" fillId="0" borderId="0" xfId="1" applyProtection="1">
      <alignment vertical="center"/>
    </xf>
    <xf numFmtId="0" fontId="0" fillId="0" borderId="0" xfId="1" applyFont="1" applyAlignment="1" applyProtection="1">
      <alignment horizontal="right" vertical="center"/>
    </xf>
    <xf numFmtId="0" fontId="0" fillId="0" borderId="0" xfId="0" applyProtection="1"/>
    <xf numFmtId="0" fontId="1" fillId="0" borderId="0" xfId="1" applyAlignment="1" applyProtection="1">
      <alignment vertical="center"/>
      <protection locked="0"/>
    </xf>
    <xf numFmtId="0" fontId="0" fillId="0" borderId="0" xfId="1" applyFont="1" applyAlignment="1">
      <alignment horizontal="center" vertical="center"/>
    </xf>
    <xf numFmtId="0" fontId="13" fillId="0" borderId="0" xfId="0" applyFont="1" applyAlignment="1" applyProtection="1">
      <alignment horizontal="center"/>
      <protection locked="0"/>
    </xf>
    <xf numFmtId="0" fontId="13" fillId="0" borderId="0" xfId="0" applyFont="1" applyAlignment="1" applyProtection="1">
      <alignment horizontal="right"/>
      <protection locked="0"/>
    </xf>
    <xf numFmtId="0" fontId="0" fillId="2" borderId="11" xfId="0" applyFill="1" applyBorder="1" applyAlignment="1">
      <alignment horizontal="center" vertical="center"/>
    </xf>
    <xf numFmtId="0" fontId="1" fillId="0" borderId="0" xfId="1" applyAlignment="1">
      <alignment horizontal="right" vertical="center"/>
    </xf>
    <xf numFmtId="0" fontId="0" fillId="0" borderId="31" xfId="0" applyBorder="1" applyAlignment="1">
      <alignment horizontal="center"/>
    </xf>
    <xf numFmtId="0" fontId="0" fillId="0" borderId="35" xfId="0" applyBorder="1" applyAlignment="1">
      <alignment horizontal="center"/>
    </xf>
    <xf numFmtId="0" fontId="0" fillId="0" borderId="14" xfId="0" applyBorder="1" applyAlignment="1" applyProtection="1">
      <alignment horizontal="center"/>
      <protection locked="0"/>
    </xf>
    <xf numFmtId="0" fontId="0" fillId="0" borderId="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21" xfId="0" applyBorder="1" applyAlignment="1">
      <alignment horizontal="center"/>
    </xf>
    <xf numFmtId="0" fontId="0" fillId="0" borderId="18" xfId="0" applyBorder="1" applyAlignment="1">
      <alignment horizontal="center"/>
    </xf>
    <xf numFmtId="0" fontId="0" fillId="0" borderId="20" xfId="0" applyBorder="1" applyAlignment="1">
      <alignment horizontal="center"/>
    </xf>
    <xf numFmtId="0" fontId="0" fillId="0" borderId="3" xfId="0" applyBorder="1" applyAlignment="1">
      <alignment horizontal="center"/>
    </xf>
    <xf numFmtId="0" fontId="0" fillId="0" borderId="15" xfId="0" applyBorder="1" applyAlignment="1">
      <alignment horizontal="center"/>
    </xf>
    <xf numFmtId="0" fontId="0" fillId="0" borderId="11" xfId="0" applyBorder="1" applyAlignment="1">
      <alignment horizontal="center"/>
    </xf>
    <xf numFmtId="0" fontId="0" fillId="0" borderId="18" xfId="0" applyBorder="1" applyAlignment="1">
      <alignment horizontal="center" vertical="center"/>
    </xf>
    <xf numFmtId="0" fontId="0" fillId="0" borderId="6" xfId="0" applyBorder="1" applyAlignment="1">
      <alignment horizontal="center" vertical="center"/>
    </xf>
    <xf numFmtId="0" fontId="10" fillId="0" borderId="29" xfId="0" applyFont="1" applyBorder="1" applyAlignment="1">
      <alignment horizontal="center" vertical="center"/>
    </xf>
    <xf numFmtId="176" fontId="0" fillId="0" borderId="2" xfId="0" applyNumberFormat="1" applyBorder="1" applyAlignment="1" applyProtection="1">
      <alignment horizontal="right" vertical="center"/>
      <protection locked="0"/>
    </xf>
    <xf numFmtId="176" fontId="0" fillId="0" borderId="29" xfId="0" applyNumberFormat="1" applyBorder="1" applyAlignment="1" applyProtection="1">
      <alignment horizontal="right" vertical="center"/>
      <protection locked="0"/>
    </xf>
    <xf numFmtId="38" fontId="0" fillId="0" borderId="9" xfId="3" applyFont="1" applyBorder="1" applyAlignment="1" applyProtection="1">
      <alignment horizontal="right" vertical="center"/>
      <protection locked="0"/>
    </xf>
    <xf numFmtId="38" fontId="0" fillId="0" borderId="2" xfId="3" applyFont="1" applyBorder="1" applyAlignment="1" applyProtection="1">
      <alignment vertical="center"/>
      <protection locked="0"/>
    </xf>
    <xf numFmtId="38" fontId="0" fillId="0" borderId="9" xfId="3" applyFont="1" applyBorder="1" applyAlignment="1" applyProtection="1">
      <alignment vertical="center"/>
      <protection locked="0"/>
    </xf>
    <xf numFmtId="0" fontId="0" fillId="0" borderId="0" xfId="0" applyAlignment="1">
      <alignment horizontal="right" vertical="center"/>
    </xf>
    <xf numFmtId="0" fontId="0" fillId="0" borderId="34" xfId="0" applyBorder="1" applyAlignment="1">
      <alignment horizontal="right"/>
    </xf>
    <xf numFmtId="0" fontId="0" fillId="0" borderId="0" xfId="0" applyAlignment="1">
      <alignment horizontal="right"/>
    </xf>
    <xf numFmtId="0" fontId="0" fillId="0" borderId="24" xfId="0" applyBorder="1" applyAlignment="1">
      <alignment horizontal="center"/>
    </xf>
    <xf numFmtId="0" fontId="0" fillId="0" borderId="38" xfId="0" applyBorder="1" applyAlignment="1">
      <alignment horizontal="center"/>
    </xf>
    <xf numFmtId="5" fontId="0" fillId="2" borderId="39" xfId="0" applyNumberFormat="1" applyFill="1" applyBorder="1" applyAlignment="1">
      <alignment horizontal="right"/>
    </xf>
    <xf numFmtId="5" fontId="0" fillId="0" borderId="19" xfId="0" applyNumberFormat="1" applyBorder="1" applyAlignment="1">
      <alignment horizontal="right"/>
    </xf>
    <xf numFmtId="5" fontId="0" fillId="0" borderId="40" xfId="0" applyNumberFormat="1" applyBorder="1" applyAlignment="1">
      <alignment horizontal="right"/>
    </xf>
    <xf numFmtId="5" fontId="0" fillId="0" borderId="41" xfId="0" applyNumberFormat="1" applyBorder="1" applyAlignment="1">
      <alignment horizontal="right"/>
    </xf>
    <xf numFmtId="5" fontId="0" fillId="0" borderId="39" xfId="0" applyNumberFormat="1" applyBorder="1" applyAlignment="1">
      <alignment horizontal="right"/>
    </xf>
    <xf numFmtId="5" fontId="0" fillId="0" borderId="42" xfId="0" applyNumberFormat="1" applyBorder="1" applyAlignment="1">
      <alignment horizontal="right"/>
    </xf>
    <xf numFmtId="0" fontId="0" fillId="0" borderId="0" xfId="1" applyFont="1" applyAlignment="1" applyProtection="1">
      <alignment vertical="center"/>
      <protection locked="0"/>
    </xf>
    <xf numFmtId="0" fontId="19" fillId="0" borderId="0" xfId="0" applyFont="1"/>
    <xf numFmtId="0" fontId="0" fillId="3" borderId="6" xfId="0" applyFill="1" applyBorder="1" applyAlignment="1">
      <alignment horizontal="center"/>
    </xf>
    <xf numFmtId="5" fontId="0" fillId="3" borderId="40" xfId="0" applyNumberFormat="1" applyFill="1" applyBorder="1" applyAlignment="1">
      <alignment horizontal="right"/>
    </xf>
    <xf numFmtId="0" fontId="0" fillId="0" borderId="25" xfId="0" applyBorder="1" applyAlignment="1"/>
    <xf numFmtId="0" fontId="0" fillId="0" borderId="27" xfId="0" applyBorder="1" applyAlignment="1"/>
    <xf numFmtId="0" fontId="15" fillId="0" borderId="37" xfId="0" applyFont="1" applyBorder="1" applyAlignment="1"/>
    <xf numFmtId="0" fontId="0" fillId="0" borderId="24" xfId="0" applyBorder="1" applyAlignment="1">
      <alignment horizontal="right"/>
    </xf>
    <xf numFmtId="0" fontId="15" fillId="0" borderId="26" xfId="0" applyFont="1" applyBorder="1" applyAlignment="1">
      <alignment horizontal="right"/>
    </xf>
    <xf numFmtId="0" fontId="0" fillId="0" borderId="30" xfId="0" quotePrefix="1" applyBorder="1" applyAlignment="1">
      <alignment horizontal="center"/>
    </xf>
    <xf numFmtId="0" fontId="0" fillId="0" borderId="0" xfId="0" applyBorder="1" applyAlignment="1">
      <alignment horizontal="center" vertical="center"/>
    </xf>
    <xf numFmtId="5" fontId="0" fillId="0" borderId="0" xfId="0" applyNumberFormat="1" applyBorder="1" applyAlignment="1">
      <alignment horizontal="right"/>
    </xf>
    <xf numFmtId="0" fontId="0" fillId="0" borderId="0" xfId="0" applyFill="1" applyBorder="1" applyAlignment="1">
      <alignment horizontal="center" vertical="center"/>
    </xf>
    <xf numFmtId="0" fontId="0" fillId="0" borderId="2" xfId="0" applyFont="1" applyBorder="1" applyAlignment="1" applyProtection="1">
      <alignment horizontal="center"/>
      <protection locked="0"/>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xf>
    <xf numFmtId="0" fontId="0" fillId="0" borderId="6" xfId="0" applyBorder="1" applyAlignment="1">
      <alignment horizontal="center" vertical="center"/>
    </xf>
    <xf numFmtId="0" fontId="0" fillId="0" borderId="21" xfId="0" applyBorder="1" applyAlignment="1">
      <alignment horizontal="center"/>
    </xf>
    <xf numFmtId="0" fontId="10" fillId="0" borderId="3" xfId="0" applyFont="1" applyBorder="1" applyAlignment="1">
      <alignment horizontal="center"/>
    </xf>
    <xf numFmtId="0" fontId="0" fillId="0" borderId="11" xfId="0" applyBorder="1" applyAlignment="1">
      <alignment horizontal="center"/>
    </xf>
    <xf numFmtId="0" fontId="4" fillId="0" borderId="47" xfId="0" applyFont="1" applyBorder="1" applyAlignment="1">
      <alignment horizontal="center"/>
    </xf>
    <xf numFmtId="0" fontId="0" fillId="0" borderId="18" xfId="0" applyBorder="1" applyAlignment="1">
      <alignment horizontal="center"/>
    </xf>
    <xf numFmtId="0" fontId="0" fillId="0" borderId="44" xfId="0" applyBorder="1" applyAlignment="1">
      <alignment horizontal="center"/>
    </xf>
    <xf numFmtId="0" fontId="0" fillId="0" borderId="0" xfId="0" applyBorder="1"/>
    <xf numFmtId="0" fontId="14" fillId="0" borderId="0" xfId="0" applyFont="1" applyBorder="1" applyAlignment="1">
      <alignment horizontal="center"/>
    </xf>
    <xf numFmtId="0" fontId="18" fillId="0" borderId="0" xfId="1" applyFont="1" applyAlignment="1">
      <alignment vertical="center"/>
    </xf>
    <xf numFmtId="38" fontId="0" fillId="0" borderId="9" xfId="3" applyFont="1" applyFill="1" applyBorder="1" applyAlignment="1" applyProtection="1">
      <alignment horizontal="right" vertical="center"/>
      <protection locked="0"/>
    </xf>
    <xf numFmtId="38" fontId="0" fillId="0" borderId="9" xfId="3" applyFont="1" applyFill="1" applyBorder="1" applyAlignment="1" applyProtection="1">
      <alignment horizontal="right" vertical="center"/>
    </xf>
    <xf numFmtId="38" fontId="0" fillId="0" borderId="2" xfId="3" applyFont="1" applyFill="1" applyBorder="1" applyAlignment="1" applyProtection="1">
      <alignment vertical="center"/>
      <protection locked="0"/>
    </xf>
    <xf numFmtId="176" fontId="0" fillId="0" borderId="2" xfId="0" applyNumberFormat="1" applyFill="1" applyBorder="1" applyAlignment="1" applyProtection="1">
      <alignment horizontal="right" vertical="center"/>
      <protection locked="0"/>
    </xf>
    <xf numFmtId="177" fontId="16" fillId="0" borderId="9" xfId="0" applyNumberFormat="1" applyFont="1" applyBorder="1" applyAlignment="1" applyProtection="1">
      <alignment horizontal="right" vertical="top"/>
      <protection locked="0"/>
    </xf>
    <xf numFmtId="0" fontId="10" fillId="0" borderId="28" xfId="0" applyFont="1" applyBorder="1" applyAlignment="1">
      <alignment horizontal="center" vertical="center"/>
    </xf>
    <xf numFmtId="0" fontId="10" fillId="0" borderId="31" xfId="0" applyFont="1" applyBorder="1" applyAlignment="1">
      <alignment horizontal="center" vertical="center"/>
    </xf>
    <xf numFmtId="177" fontId="16" fillId="0" borderId="2" xfId="0" applyNumberFormat="1" applyFont="1" applyBorder="1" applyAlignment="1" applyProtection="1">
      <alignment horizontal="right" vertical="top"/>
      <protection locked="0"/>
    </xf>
    <xf numFmtId="0" fontId="10" fillId="0" borderId="53" xfId="0" applyFont="1" applyBorder="1" applyAlignment="1">
      <alignment horizontal="center" vertical="center"/>
    </xf>
    <xf numFmtId="0" fontId="0" fillId="0" borderId="39"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54" xfId="0" applyBorder="1" applyAlignment="1">
      <alignment horizontal="center"/>
    </xf>
    <xf numFmtId="0" fontId="1" fillId="0" borderId="0" xfId="1" applyFont="1" applyAlignment="1">
      <alignment horizontal="center" vertical="center"/>
    </xf>
    <xf numFmtId="0" fontId="21" fillId="0" borderId="0" xfId="1" applyFont="1" applyAlignment="1">
      <alignment horizontal="center" vertical="center"/>
    </xf>
    <xf numFmtId="0" fontId="23" fillId="0" borderId="0" xfId="1" applyFont="1" applyAlignment="1">
      <alignment vertical="center"/>
    </xf>
    <xf numFmtId="0" fontId="0" fillId="0" borderId="55" xfId="0" applyBorder="1" applyAlignment="1">
      <alignment horizontal="center"/>
    </xf>
    <xf numFmtId="176" fontId="22" fillId="0" borderId="51" xfId="0" applyNumberFormat="1" applyFont="1" applyBorder="1" applyAlignment="1">
      <alignment horizontal="right" vertical="center"/>
    </xf>
    <xf numFmtId="176" fontId="22" fillId="0" borderId="2" xfId="0" applyNumberFormat="1" applyFont="1" applyBorder="1" applyAlignment="1">
      <alignment horizontal="right" vertical="center"/>
    </xf>
    <xf numFmtId="176" fontId="22" fillId="0" borderId="43" xfId="0" applyNumberFormat="1" applyFont="1" applyBorder="1" applyAlignment="1">
      <alignment horizontal="right" vertical="center"/>
    </xf>
    <xf numFmtId="38" fontId="22" fillId="0" borderId="52" xfId="3" applyFont="1" applyBorder="1" applyAlignment="1">
      <alignment horizontal="right" vertical="center"/>
    </xf>
    <xf numFmtId="38" fontId="22" fillId="0" borderId="51" xfId="3" applyFont="1" applyBorder="1" applyAlignment="1">
      <alignment horizontal="right" vertical="center"/>
    </xf>
    <xf numFmtId="38" fontId="22" fillId="0" borderId="2" xfId="3" applyFont="1" applyBorder="1" applyAlignment="1">
      <alignment horizontal="right" vertical="center"/>
    </xf>
    <xf numFmtId="38" fontId="22" fillId="0" borderId="45" xfId="3" applyFont="1" applyBorder="1" applyAlignment="1">
      <alignment horizontal="right" vertical="center"/>
    </xf>
    <xf numFmtId="38" fontId="22" fillId="0" borderId="43" xfId="3" applyFont="1" applyBorder="1" applyAlignment="1">
      <alignment horizontal="right" vertical="center"/>
    </xf>
    <xf numFmtId="0" fontId="12" fillId="0" borderId="0" xfId="1" applyFont="1" applyAlignment="1">
      <alignment horizontal="right" vertical="center"/>
    </xf>
    <xf numFmtId="0" fontId="26" fillId="0" borderId="0" xfId="0" applyFont="1"/>
    <xf numFmtId="0" fontId="27" fillId="0" borderId="0" xfId="0" applyFont="1"/>
    <xf numFmtId="38" fontId="0" fillId="0" borderId="2" xfId="3" applyFont="1" applyFill="1" applyBorder="1" applyAlignment="1" applyProtection="1">
      <alignment horizontal="right" vertical="center"/>
    </xf>
    <xf numFmtId="38" fontId="0" fillId="2" borderId="9" xfId="3" applyFont="1" applyFill="1" applyBorder="1" applyAlignment="1" applyProtection="1">
      <alignment horizontal="right" vertical="center"/>
      <protection locked="0"/>
    </xf>
    <xf numFmtId="0" fontId="0" fillId="2" borderId="32" xfId="0" applyFill="1" applyBorder="1" applyAlignment="1" applyProtection="1">
      <alignment horizontal="center"/>
      <protection locked="0"/>
    </xf>
    <xf numFmtId="176" fontId="0" fillId="3" borderId="29" xfId="0" applyNumberFormat="1" applyFill="1" applyBorder="1" applyAlignment="1" applyProtection="1">
      <alignment horizontal="right" vertical="center"/>
      <protection locked="0"/>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0" fillId="0" borderId="16" xfId="0" applyBorder="1" applyAlignment="1">
      <alignment horizontal="center"/>
    </xf>
    <xf numFmtId="0" fontId="0" fillId="0" borderId="17" xfId="0" applyBorder="1" applyAlignment="1">
      <alignment horizontal="center"/>
    </xf>
    <xf numFmtId="0" fontId="21" fillId="0" borderId="48" xfId="0" applyFont="1" applyBorder="1" applyAlignment="1">
      <alignment horizontal="left" vertical="center"/>
    </xf>
    <xf numFmtId="0" fontId="21" fillId="0" borderId="49" xfId="0" applyFont="1" applyBorder="1" applyAlignment="1">
      <alignment horizontal="left" vertical="center"/>
    </xf>
    <xf numFmtId="0" fontId="21" fillId="0" borderId="1" xfId="0" applyFont="1" applyBorder="1" applyAlignment="1">
      <alignment horizontal="left" vertical="center"/>
    </xf>
    <xf numFmtId="0" fontId="21" fillId="0" borderId="19" xfId="0" applyFont="1" applyBorder="1" applyAlignment="1">
      <alignment horizontal="left" vertical="center"/>
    </xf>
    <xf numFmtId="0" fontId="21" fillId="0" borderId="50" xfId="0" applyFont="1" applyBorder="1" applyAlignment="1">
      <alignment horizontal="left" vertical="center"/>
    </xf>
    <xf numFmtId="0" fontId="21" fillId="0" borderId="46"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10" xfId="0" applyFont="1" applyBorder="1" applyAlignment="1">
      <alignment horizontal="left" vertical="center"/>
    </xf>
    <xf numFmtId="0" fontId="21" fillId="0" borderId="12" xfId="0" applyFont="1" applyBorder="1" applyAlignment="1">
      <alignment horizontal="left" vertical="center"/>
    </xf>
    <xf numFmtId="0" fontId="24" fillId="0" borderId="0" xfId="1" applyFont="1" applyAlignment="1">
      <alignment horizontal="right" vertical="center"/>
    </xf>
    <xf numFmtId="0" fontId="25" fillId="0" borderId="0" xfId="1" applyFont="1" applyAlignment="1">
      <alignment horizontal="center" vertical="center"/>
    </xf>
    <xf numFmtId="0" fontId="21" fillId="0" borderId="10" xfId="0" applyFont="1" applyBorder="1" applyAlignment="1">
      <alignment horizontal="center" vertical="center"/>
    </xf>
    <xf numFmtId="0" fontId="21" fillId="0" borderId="12" xfId="0" applyFont="1" applyBorder="1" applyAlignment="1">
      <alignment horizontal="center" vertical="center"/>
    </xf>
    <xf numFmtId="0" fontId="0" fillId="0" borderId="25" xfId="0" applyBorder="1" applyAlignment="1">
      <alignment horizontal="center"/>
    </xf>
    <xf numFmtId="0" fontId="0" fillId="0" borderId="36" xfId="0" applyBorder="1" applyAlignment="1">
      <alignment horizontal="center"/>
    </xf>
    <xf numFmtId="0" fontId="0" fillId="0" borderId="27" xfId="0" applyBorder="1" applyAlignment="1">
      <alignment horizontal="right"/>
    </xf>
    <xf numFmtId="0" fontId="0" fillId="0" borderId="26" xfId="0" applyBorder="1" applyAlignment="1">
      <alignment horizontal="right"/>
    </xf>
    <xf numFmtId="0" fontId="0" fillId="0" borderId="24" xfId="0" applyBorder="1" applyAlignment="1">
      <alignment horizontal="center"/>
    </xf>
    <xf numFmtId="0" fontId="0" fillId="0" borderId="27" xfId="0" applyBorder="1" applyAlignment="1">
      <alignment horizontal="center"/>
    </xf>
    <xf numFmtId="0" fontId="0" fillId="0" borderId="26" xfId="0" applyBorder="1" applyAlignment="1">
      <alignment horizontal="center"/>
    </xf>
    <xf numFmtId="0" fontId="9" fillId="0" borderId="0" xfId="1" applyFont="1" applyAlignment="1" applyProtection="1">
      <alignment horizontal="right" vertical="top"/>
      <protection locked="0"/>
    </xf>
    <xf numFmtId="0" fontId="18" fillId="0" borderId="0" xfId="1" applyFont="1" applyAlignment="1">
      <alignment horizontal="center" vertical="center"/>
    </xf>
    <xf numFmtId="0" fontId="20" fillId="0" borderId="0" xfId="1" applyFont="1" applyAlignment="1">
      <alignment horizontal="center" vertical="center"/>
    </xf>
  </cellXfs>
  <cellStyles count="4">
    <cellStyle name="桁区切り" xfId="3" builtinId="6"/>
    <cellStyle name="標準" xfId="0" builtinId="0"/>
    <cellStyle name="標準 2" xfId="2"/>
    <cellStyle name="標準 2 2" xfId="1"/>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tabSelected="1" zoomScaleNormal="100" zoomScaleSheetLayoutView="100" workbookViewId="0">
      <selection activeCell="F1" sqref="F1:G1"/>
    </sheetView>
  </sheetViews>
  <sheetFormatPr defaultRowHeight="13" x14ac:dyDescent="0.2"/>
  <cols>
    <col min="1" max="2" width="9.08984375" customWidth="1"/>
    <col min="3" max="3" width="23.6328125" customWidth="1"/>
    <col min="4" max="4" width="17.453125" customWidth="1"/>
    <col min="5" max="5" width="23.6328125" customWidth="1"/>
    <col min="6" max="6" width="22.26953125" customWidth="1"/>
    <col min="7" max="7" width="28.81640625" customWidth="1"/>
    <col min="8" max="9" width="9.08984375" customWidth="1"/>
  </cols>
  <sheetData>
    <row r="1" spans="1:7" ht="19" customHeight="1" x14ac:dyDescent="0.2">
      <c r="C1" s="1"/>
      <c r="D1" s="1"/>
      <c r="E1" s="1"/>
      <c r="F1" s="131" t="s">
        <v>73</v>
      </c>
      <c r="G1" s="131"/>
    </row>
    <row r="2" spans="1:7" ht="15" customHeight="1" x14ac:dyDescent="0.2">
      <c r="C2" s="2"/>
      <c r="D2" s="2"/>
      <c r="E2" s="2"/>
      <c r="F2" s="2"/>
      <c r="G2" s="2"/>
    </row>
    <row r="3" spans="1:7" ht="23" customHeight="1" x14ac:dyDescent="0.2">
      <c r="D3" s="132" t="s">
        <v>74</v>
      </c>
      <c r="E3" s="132"/>
      <c r="F3" s="132"/>
      <c r="G3" s="98"/>
    </row>
    <row r="4" spans="1:7" ht="19" customHeight="1" x14ac:dyDescent="0.2">
      <c r="C4" s="2"/>
      <c r="D4" s="2"/>
      <c r="E4" s="2"/>
      <c r="F4" s="2"/>
      <c r="G4" s="2"/>
    </row>
    <row r="5" spans="1:7" ht="19" customHeight="1" x14ac:dyDescent="0.2">
      <c r="C5" s="1"/>
      <c r="D5" s="1"/>
      <c r="F5" s="108" t="s">
        <v>65</v>
      </c>
      <c r="G5" s="96"/>
    </row>
    <row r="6" spans="1:7" ht="19" customHeight="1" x14ac:dyDescent="0.2">
      <c r="C6" s="1"/>
      <c r="D6" s="1"/>
      <c r="F6" s="108" t="s">
        <v>66</v>
      </c>
      <c r="G6" s="97"/>
    </row>
    <row r="7" spans="1:7" ht="19" customHeight="1" x14ac:dyDescent="0.2">
      <c r="C7" s="1"/>
      <c r="D7" s="1"/>
      <c r="F7" s="108" t="s">
        <v>67</v>
      </c>
      <c r="G7" s="97"/>
    </row>
    <row r="8" spans="1:7" ht="19" customHeight="1" x14ac:dyDescent="0.2">
      <c r="C8" s="1"/>
      <c r="D8" s="1"/>
      <c r="E8" s="1"/>
      <c r="F8" s="1"/>
      <c r="G8" s="1"/>
    </row>
    <row r="9" spans="1:7" ht="19" customHeight="1" thickBot="1" x14ac:dyDescent="0.3">
      <c r="C9" s="109" t="s">
        <v>3</v>
      </c>
      <c r="G9" s="48" t="s">
        <v>64</v>
      </c>
    </row>
    <row r="10" spans="1:7" ht="19" customHeight="1" thickBot="1" x14ac:dyDescent="0.25">
      <c r="C10" s="73" t="s">
        <v>4</v>
      </c>
      <c r="D10" s="99" t="s">
        <v>5</v>
      </c>
      <c r="E10" s="119" t="s">
        <v>2</v>
      </c>
      <c r="F10" s="119"/>
      <c r="G10" s="120"/>
    </row>
    <row r="11" spans="1:7" ht="19" customHeight="1" thickTop="1" x14ac:dyDescent="0.2">
      <c r="A11" s="69"/>
      <c r="C11" s="71" t="s">
        <v>6</v>
      </c>
      <c r="D11" s="100">
        <v>0</v>
      </c>
      <c r="E11" s="133"/>
      <c r="F11" s="133"/>
      <c r="G11" s="134"/>
    </row>
    <row r="12" spans="1:7" ht="19" customHeight="1" x14ac:dyDescent="0.2">
      <c r="A12" s="67"/>
      <c r="C12" s="72" t="s">
        <v>31</v>
      </c>
      <c r="D12" s="101">
        <v>0</v>
      </c>
      <c r="E12" s="123"/>
      <c r="F12" s="123"/>
      <c r="G12" s="124"/>
    </row>
    <row r="13" spans="1:7" ht="19" customHeight="1" x14ac:dyDescent="0.2">
      <c r="A13" s="67"/>
      <c r="C13" s="72" t="s">
        <v>51</v>
      </c>
      <c r="D13" s="101">
        <v>0</v>
      </c>
      <c r="E13" s="123"/>
      <c r="F13" s="123"/>
      <c r="G13" s="124"/>
    </row>
    <row r="14" spans="1:7" ht="19" customHeight="1" x14ac:dyDescent="0.2">
      <c r="A14" s="67"/>
      <c r="C14" s="72" t="s">
        <v>7</v>
      </c>
      <c r="D14" s="101">
        <v>0</v>
      </c>
      <c r="E14" s="123"/>
      <c r="F14" s="123"/>
      <c r="G14" s="124"/>
    </row>
    <row r="15" spans="1:7" ht="19" customHeight="1" x14ac:dyDescent="0.2">
      <c r="A15" s="67"/>
      <c r="C15" s="72" t="s">
        <v>52</v>
      </c>
      <c r="D15" s="101">
        <v>0</v>
      </c>
      <c r="E15" s="123"/>
      <c r="F15" s="123"/>
      <c r="G15" s="124"/>
    </row>
    <row r="16" spans="1:7" ht="19" customHeight="1" thickBot="1" x14ac:dyDescent="0.25">
      <c r="C16" s="74" t="s">
        <v>8</v>
      </c>
      <c r="D16" s="102">
        <v>0</v>
      </c>
      <c r="E16" s="127"/>
      <c r="F16" s="127"/>
      <c r="G16" s="128"/>
    </row>
    <row r="17" spans="1:7" ht="19" customHeight="1" thickTop="1" thickBot="1" x14ac:dyDescent="0.25">
      <c r="C17" s="76" t="s">
        <v>9</v>
      </c>
      <c r="D17" s="103">
        <f>SUM(D11:D16)</f>
        <v>0</v>
      </c>
      <c r="E17" s="117"/>
      <c r="F17" s="117"/>
      <c r="G17" s="118"/>
    </row>
    <row r="18" spans="1:7" ht="19" customHeight="1" x14ac:dyDescent="0.2"/>
    <row r="19" spans="1:7" ht="19" customHeight="1" x14ac:dyDescent="0.2"/>
    <row r="20" spans="1:7" ht="19" customHeight="1" x14ac:dyDescent="0.2"/>
    <row r="21" spans="1:7" ht="19" customHeight="1" thickBot="1" x14ac:dyDescent="0.3">
      <c r="C21" s="110" t="s">
        <v>11</v>
      </c>
      <c r="G21" s="48" t="s">
        <v>64</v>
      </c>
    </row>
    <row r="22" spans="1:7" ht="19" customHeight="1" thickBot="1" x14ac:dyDescent="0.25">
      <c r="C22" s="73" t="s">
        <v>4</v>
      </c>
      <c r="D22" s="99" t="s">
        <v>5</v>
      </c>
      <c r="E22" s="119" t="s">
        <v>2</v>
      </c>
      <c r="F22" s="119"/>
      <c r="G22" s="120"/>
    </row>
    <row r="23" spans="1:7" ht="19" customHeight="1" thickTop="1" x14ac:dyDescent="0.2">
      <c r="A23" s="10"/>
      <c r="C23" s="77" t="s">
        <v>71</v>
      </c>
      <c r="D23" s="104">
        <v>0</v>
      </c>
      <c r="E23" s="129"/>
      <c r="F23" s="129"/>
      <c r="G23" s="130"/>
    </row>
    <row r="24" spans="1:7" ht="19" customHeight="1" x14ac:dyDescent="0.2">
      <c r="A24" s="10"/>
      <c r="C24" s="75" t="s">
        <v>36</v>
      </c>
      <c r="D24" s="105">
        <v>0</v>
      </c>
      <c r="E24" s="115"/>
      <c r="F24" s="115"/>
      <c r="G24" s="116"/>
    </row>
    <row r="25" spans="1:7" ht="19" customHeight="1" x14ac:dyDescent="0.2">
      <c r="A25" s="10"/>
      <c r="C25" s="75" t="s">
        <v>53</v>
      </c>
      <c r="D25" s="105">
        <v>0</v>
      </c>
      <c r="E25" s="115"/>
      <c r="F25" s="115"/>
      <c r="G25" s="116"/>
    </row>
    <row r="26" spans="1:7" ht="19" customHeight="1" x14ac:dyDescent="0.2">
      <c r="A26" s="10"/>
      <c r="C26" s="79" t="s">
        <v>54</v>
      </c>
      <c r="D26" s="105">
        <v>0</v>
      </c>
      <c r="E26" s="123"/>
      <c r="F26" s="123"/>
      <c r="G26" s="124"/>
    </row>
    <row r="27" spans="1:7" ht="19" customHeight="1" x14ac:dyDescent="0.2">
      <c r="A27" s="10"/>
      <c r="C27" s="79" t="s">
        <v>37</v>
      </c>
      <c r="D27" s="105">
        <v>0</v>
      </c>
      <c r="E27" s="123"/>
      <c r="F27" s="123"/>
      <c r="G27" s="124"/>
    </row>
    <row r="28" spans="1:7" ht="19" customHeight="1" x14ac:dyDescent="0.2">
      <c r="A28" s="10"/>
      <c r="C28" s="79" t="s">
        <v>55</v>
      </c>
      <c r="D28" s="105">
        <v>0</v>
      </c>
      <c r="E28" s="123"/>
      <c r="F28" s="123"/>
      <c r="G28" s="124"/>
    </row>
    <row r="29" spans="1:7" ht="19" customHeight="1" x14ac:dyDescent="0.2">
      <c r="A29" s="10"/>
      <c r="C29" s="80" t="s">
        <v>13</v>
      </c>
      <c r="D29" s="106">
        <v>0</v>
      </c>
      <c r="E29" s="125"/>
      <c r="F29" s="125"/>
      <c r="G29" s="126"/>
    </row>
    <row r="30" spans="1:7" ht="19" customHeight="1" thickBot="1" x14ac:dyDescent="0.25">
      <c r="C30" s="78" t="s">
        <v>14</v>
      </c>
      <c r="D30" s="107">
        <v>0</v>
      </c>
      <c r="E30" s="121"/>
      <c r="F30" s="121"/>
      <c r="G30" s="122"/>
    </row>
    <row r="31" spans="1:7" ht="19" customHeight="1" thickTop="1" thickBot="1" x14ac:dyDescent="0.25">
      <c r="C31" s="76" t="s">
        <v>9</v>
      </c>
      <c r="D31" s="103">
        <f>SUM(D23:D30)</f>
        <v>0</v>
      </c>
      <c r="E31" s="117"/>
      <c r="F31" s="117"/>
      <c r="G31" s="118"/>
    </row>
    <row r="32" spans="1:7" ht="19" customHeight="1" x14ac:dyDescent="0.2"/>
    <row r="33" spans="4:4" ht="19" customHeight="1" x14ac:dyDescent="0.2"/>
    <row r="34" spans="4:4" ht="19" customHeight="1" x14ac:dyDescent="0.2"/>
    <row r="35" spans="4:4" ht="19" customHeight="1" x14ac:dyDescent="0.2"/>
    <row r="36" spans="4:4" ht="19" customHeight="1" x14ac:dyDescent="0.2"/>
    <row r="37" spans="4:4" ht="19" customHeight="1" x14ac:dyDescent="0.2"/>
    <row r="38" spans="4:4" ht="19" customHeight="1" x14ac:dyDescent="0.2"/>
    <row r="39" spans="4:4" ht="19" customHeight="1" x14ac:dyDescent="0.2"/>
    <row r="40" spans="4:4" ht="19" customHeight="1" x14ac:dyDescent="0.2"/>
    <row r="41" spans="4:4" ht="19" customHeight="1" x14ac:dyDescent="0.2"/>
    <row r="42" spans="4:4" ht="19" customHeight="1" x14ac:dyDescent="0.2">
      <c r="D42" t="s">
        <v>72</v>
      </c>
    </row>
    <row r="43" spans="4:4" ht="19" customHeight="1" x14ac:dyDescent="0.2"/>
    <row r="44" spans="4:4" ht="19" customHeight="1" x14ac:dyDescent="0.2"/>
    <row r="45" spans="4:4" ht="19" customHeight="1" x14ac:dyDescent="0.2"/>
    <row r="46" spans="4:4" ht="19" customHeight="1" x14ac:dyDescent="0.2"/>
    <row r="47" spans="4:4" ht="19" customHeight="1" x14ac:dyDescent="0.2"/>
    <row r="48" spans="4:4" ht="19" customHeight="1" x14ac:dyDescent="0.2"/>
    <row r="49" ht="19" customHeight="1" x14ac:dyDescent="0.2"/>
    <row r="50" ht="19" customHeight="1" x14ac:dyDescent="0.2"/>
    <row r="51" ht="19" customHeight="1" x14ac:dyDescent="0.2"/>
    <row r="52" ht="19" customHeight="1" x14ac:dyDescent="0.2"/>
    <row r="53" ht="19" customHeight="1" x14ac:dyDescent="0.2"/>
    <row r="54" ht="19" customHeight="1" x14ac:dyDescent="0.2"/>
    <row r="55" ht="19" customHeight="1" x14ac:dyDescent="0.2"/>
    <row r="56" ht="19" customHeight="1" x14ac:dyDescent="0.2"/>
    <row r="57" ht="19" customHeight="1" x14ac:dyDescent="0.2"/>
    <row r="58" ht="19" customHeight="1" x14ac:dyDescent="0.2"/>
    <row r="59" ht="19" customHeight="1" x14ac:dyDescent="0.2"/>
    <row r="60" ht="19" customHeight="1" x14ac:dyDescent="0.2"/>
    <row r="61" ht="19" customHeight="1" x14ac:dyDescent="0.2"/>
    <row r="62" ht="19" customHeight="1" x14ac:dyDescent="0.2"/>
    <row r="63" ht="19" customHeight="1" x14ac:dyDescent="0.2"/>
    <row r="64" ht="19" customHeight="1" x14ac:dyDescent="0.2"/>
    <row r="65" ht="19" customHeight="1" x14ac:dyDescent="0.2"/>
    <row r="66" ht="19" customHeight="1" x14ac:dyDescent="0.2"/>
    <row r="67" ht="19" customHeight="1" x14ac:dyDescent="0.2"/>
    <row r="68" ht="19" customHeight="1" x14ac:dyDescent="0.2"/>
    <row r="69" ht="19" customHeight="1" x14ac:dyDescent="0.2"/>
    <row r="70" ht="19" customHeight="1" x14ac:dyDescent="0.2"/>
    <row r="71" ht="19" customHeight="1" x14ac:dyDescent="0.2"/>
    <row r="72" ht="19" customHeight="1" x14ac:dyDescent="0.2"/>
    <row r="73" ht="19" customHeight="1" x14ac:dyDescent="0.2"/>
    <row r="74" ht="19" customHeight="1" x14ac:dyDescent="0.2"/>
    <row r="75" ht="19" customHeight="1" x14ac:dyDescent="0.2"/>
    <row r="76" ht="19" customHeight="1" x14ac:dyDescent="0.2"/>
    <row r="77" ht="19" customHeight="1" x14ac:dyDescent="0.2"/>
    <row r="78" ht="19" customHeight="1" x14ac:dyDescent="0.2"/>
    <row r="79" ht="19" customHeight="1" x14ac:dyDescent="0.2"/>
    <row r="80" ht="19" customHeight="1" x14ac:dyDescent="0.2"/>
    <row r="81" ht="19" customHeight="1" x14ac:dyDescent="0.2"/>
    <row r="82" ht="19" customHeight="1" x14ac:dyDescent="0.2"/>
    <row r="83" ht="19" customHeight="1" x14ac:dyDescent="0.2"/>
    <row r="84" ht="19" customHeight="1" x14ac:dyDescent="0.2"/>
    <row r="85" ht="19" customHeight="1" x14ac:dyDescent="0.2"/>
    <row r="86" ht="19" customHeight="1" x14ac:dyDescent="0.2"/>
  </sheetData>
  <mergeCells count="20">
    <mergeCell ref="F1:G1"/>
    <mergeCell ref="D3:F3"/>
    <mergeCell ref="E10:G10"/>
    <mergeCell ref="E11:G11"/>
    <mergeCell ref="E12:G12"/>
    <mergeCell ref="E16:G16"/>
    <mergeCell ref="E13:G13"/>
    <mergeCell ref="E14:G14"/>
    <mergeCell ref="E15:G15"/>
    <mergeCell ref="E23:G23"/>
    <mergeCell ref="E24:G24"/>
    <mergeCell ref="E17:G17"/>
    <mergeCell ref="E22:G22"/>
    <mergeCell ref="E30:G30"/>
    <mergeCell ref="E31:G31"/>
    <mergeCell ref="E25:G25"/>
    <mergeCell ref="E26:G26"/>
    <mergeCell ref="E27:G27"/>
    <mergeCell ref="E28:G28"/>
    <mergeCell ref="E29:G29"/>
  </mergeCells>
  <phoneticPr fontId="2"/>
  <printOptions horizontalCentered="1"/>
  <pageMargins left="0.70866141732283472" right="0.70866141732283472" top="0.74803149606299213" bottom="0.55118110236220474"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7"/>
  <sheetViews>
    <sheetView zoomScale="115" zoomScaleNormal="115" zoomScaleSheetLayoutView="100" workbookViewId="0">
      <selection activeCell="B54" sqref="B54"/>
    </sheetView>
  </sheetViews>
  <sheetFormatPr defaultRowHeight="13" x14ac:dyDescent="0.2"/>
  <cols>
    <col min="1" max="1" width="13.26953125" customWidth="1"/>
    <col min="2" max="2" width="21.6328125" customWidth="1"/>
    <col min="3" max="3" width="8.7265625" customWidth="1"/>
    <col min="4" max="4" width="18.6328125" customWidth="1"/>
    <col min="5" max="5" width="8.7265625" customWidth="1"/>
    <col min="6" max="6" width="18.6328125" customWidth="1"/>
  </cols>
  <sheetData>
    <row r="1" spans="1:6" ht="20" customHeight="1" thickBot="1" x14ac:dyDescent="0.25">
      <c r="A1" s="49" t="s">
        <v>42</v>
      </c>
      <c r="B1" s="49"/>
      <c r="C1" s="61" t="s">
        <v>33</v>
      </c>
      <c r="D1" s="62"/>
      <c r="E1" s="63" t="s">
        <v>34</v>
      </c>
      <c r="F1" s="65" t="s">
        <v>46</v>
      </c>
    </row>
    <row r="2" spans="1:6" ht="20" customHeight="1" thickBot="1" x14ac:dyDescent="0.25">
      <c r="A2" s="49" t="s">
        <v>70</v>
      </c>
      <c r="B2" s="64" t="s">
        <v>46</v>
      </c>
      <c r="C2" s="135" t="s">
        <v>43</v>
      </c>
      <c r="D2" s="136"/>
      <c r="E2" s="137" t="s">
        <v>47</v>
      </c>
      <c r="F2" s="138"/>
    </row>
    <row r="3" spans="1:6" ht="20" customHeight="1" thickBot="1" x14ac:dyDescent="0.25">
      <c r="A3" s="49" t="s">
        <v>21</v>
      </c>
      <c r="B3" s="139"/>
      <c r="C3" s="139"/>
      <c r="D3" s="139"/>
      <c r="E3" s="139"/>
      <c r="F3" s="139"/>
    </row>
    <row r="4" spans="1:6" ht="20" customHeight="1" thickBot="1" x14ac:dyDescent="0.25">
      <c r="A4" s="49" t="s">
        <v>15</v>
      </c>
      <c r="B4" s="49"/>
      <c r="C4" s="135" t="s">
        <v>44</v>
      </c>
      <c r="D4" s="136"/>
      <c r="E4" s="140"/>
      <c r="F4" s="141"/>
    </row>
    <row r="6" spans="1:6" x14ac:dyDescent="0.2">
      <c r="A6" t="s">
        <v>16</v>
      </c>
    </row>
    <row r="7" spans="1:6" x14ac:dyDescent="0.2">
      <c r="A7" s="4"/>
      <c r="B7" s="4"/>
      <c r="C7" s="4"/>
      <c r="D7" s="4"/>
      <c r="E7" s="4"/>
    </row>
    <row r="8" spans="1:6" x14ac:dyDescent="0.2">
      <c r="A8" s="4"/>
      <c r="B8" s="4"/>
      <c r="C8" s="4"/>
      <c r="D8" s="4"/>
      <c r="E8" s="4"/>
    </row>
    <row r="9" spans="1:6" x14ac:dyDescent="0.2">
      <c r="A9" s="4" t="s">
        <v>22</v>
      </c>
      <c r="B9" s="4"/>
      <c r="C9" s="4"/>
      <c r="D9" s="4"/>
      <c r="E9" s="4"/>
    </row>
    <row r="10" spans="1:6" x14ac:dyDescent="0.2">
      <c r="A10" s="5" t="s">
        <v>23</v>
      </c>
      <c r="B10" s="4" t="s">
        <v>56</v>
      </c>
      <c r="C10" s="4"/>
      <c r="D10" s="4"/>
      <c r="E10" s="4"/>
    </row>
    <row r="11" spans="1:6" x14ac:dyDescent="0.2">
      <c r="A11" s="4"/>
      <c r="B11" s="4" t="s">
        <v>57</v>
      </c>
      <c r="C11" s="4"/>
      <c r="D11" s="4"/>
      <c r="E11" s="4"/>
    </row>
    <row r="12" spans="1:6" x14ac:dyDescent="0.2">
      <c r="A12" s="4"/>
      <c r="B12" s="4"/>
      <c r="C12" s="4"/>
      <c r="D12" s="4"/>
      <c r="E12" s="4"/>
    </row>
    <row r="13" spans="1:6" x14ac:dyDescent="0.2">
      <c r="A13" s="4" t="s">
        <v>24</v>
      </c>
      <c r="B13" s="4"/>
      <c r="C13" s="4"/>
      <c r="D13" s="4"/>
      <c r="E13" s="4"/>
    </row>
    <row r="14" spans="1:6" x14ac:dyDescent="0.2">
      <c r="A14" s="5" t="s">
        <v>23</v>
      </c>
      <c r="B14" s="4" t="s">
        <v>58</v>
      </c>
      <c r="C14" s="4"/>
      <c r="D14" s="4"/>
      <c r="E14" s="4"/>
    </row>
    <row r="15" spans="1:6" x14ac:dyDescent="0.2">
      <c r="A15" s="4"/>
      <c r="B15" s="4" t="s">
        <v>26</v>
      </c>
      <c r="C15" s="4"/>
      <c r="D15" s="4"/>
      <c r="E15" s="4"/>
      <c r="F15" s="6"/>
    </row>
    <row r="16" spans="1:6" x14ac:dyDescent="0.2">
      <c r="A16" s="4"/>
      <c r="B16" s="4" t="s">
        <v>59</v>
      </c>
      <c r="C16" s="4"/>
      <c r="D16" s="4"/>
      <c r="E16" s="7"/>
    </row>
    <row r="17" spans="1:13" x14ac:dyDescent="0.2">
      <c r="A17" s="4"/>
      <c r="B17" s="4" t="s">
        <v>27</v>
      </c>
      <c r="C17" s="4"/>
      <c r="D17" s="4"/>
      <c r="E17" s="4"/>
      <c r="M17" s="81"/>
    </row>
    <row r="18" spans="1:13" x14ac:dyDescent="0.2">
      <c r="A18" s="4"/>
      <c r="C18" s="4"/>
      <c r="D18" s="4"/>
      <c r="E18" s="4"/>
      <c r="M18" s="81"/>
    </row>
    <row r="19" spans="1:13" x14ac:dyDescent="0.2">
      <c r="A19" s="4"/>
      <c r="C19" s="4"/>
      <c r="D19" s="4"/>
      <c r="E19" s="4"/>
      <c r="M19" s="81"/>
    </row>
    <row r="20" spans="1:13" x14ac:dyDescent="0.2">
      <c r="A20" s="4"/>
      <c r="C20" s="4"/>
      <c r="D20" s="4"/>
      <c r="E20" s="4"/>
      <c r="M20" s="81"/>
    </row>
    <row r="21" spans="1:13" x14ac:dyDescent="0.2">
      <c r="A21" s="4"/>
      <c r="C21" s="4"/>
      <c r="D21" s="4"/>
      <c r="E21" s="4"/>
      <c r="M21" s="81"/>
    </row>
    <row r="22" spans="1:13" x14ac:dyDescent="0.2">
      <c r="A22" s="4"/>
      <c r="B22" s="4"/>
      <c r="C22" s="4"/>
      <c r="D22" s="4"/>
      <c r="E22" s="4"/>
      <c r="M22" s="82"/>
    </row>
    <row r="23" spans="1:13" x14ac:dyDescent="0.2">
      <c r="B23" s="4" t="s">
        <v>17</v>
      </c>
      <c r="C23" s="4"/>
      <c r="D23" s="4"/>
      <c r="E23" s="4"/>
      <c r="M23" s="81"/>
    </row>
    <row r="24" spans="1:13" x14ac:dyDescent="0.2">
      <c r="B24" s="4" t="s">
        <v>18</v>
      </c>
      <c r="C24" s="4"/>
      <c r="D24" s="4"/>
      <c r="E24" s="4"/>
      <c r="M24" s="81"/>
    </row>
    <row r="25" spans="1:13" x14ac:dyDescent="0.2">
      <c r="B25" s="4" t="s">
        <v>19</v>
      </c>
      <c r="C25" s="4"/>
      <c r="D25" s="4"/>
      <c r="E25" s="4"/>
      <c r="M25" s="81"/>
    </row>
    <row r="26" spans="1:13" x14ac:dyDescent="0.2">
      <c r="B26" s="4" t="s">
        <v>20</v>
      </c>
      <c r="C26" s="4"/>
      <c r="D26" s="4"/>
      <c r="E26" s="4"/>
      <c r="M26" s="81"/>
    </row>
    <row r="27" spans="1:13" x14ac:dyDescent="0.2">
      <c r="B27" s="4" t="s">
        <v>60</v>
      </c>
      <c r="C27" s="4"/>
      <c r="D27" s="4"/>
      <c r="E27" s="4"/>
    </row>
  </sheetData>
  <mergeCells count="5">
    <mergeCell ref="C2:D2"/>
    <mergeCell ref="E2:F2"/>
    <mergeCell ref="B3:F3"/>
    <mergeCell ref="C4:D4"/>
    <mergeCell ref="E4:F4"/>
  </mergeCells>
  <phoneticPr fontId="2"/>
  <pageMargins left="0.78740157480314965" right="0.31496062992125984" top="0.70866141732283472" bottom="0.74803149606299213" header="0.31496062992125984" footer="0.31496062992125984"/>
  <pageSetup paperSize="9" orientation="portrait" r:id="rId1"/>
  <headerFooter>
    <oddHeader>&amp;L領収書等貼付用紙</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view="pageBreakPreview" zoomScale="70" zoomScaleNormal="100" zoomScaleSheetLayoutView="70" workbookViewId="0">
      <pane ySplit="9" topLeftCell="A40" activePane="bottomLeft" state="frozen"/>
      <selection pane="bottomLeft" activeCell="K3" sqref="K3"/>
    </sheetView>
  </sheetViews>
  <sheetFormatPr defaultRowHeight="13" x14ac:dyDescent="0.2"/>
  <cols>
    <col min="1" max="1" width="9.08984375" customWidth="1"/>
    <col min="2" max="2" width="11.08984375" style="48" customWidth="1"/>
    <col min="3" max="3" width="54.54296875" customWidth="1"/>
    <col min="4" max="5" width="10.90625" style="2" customWidth="1"/>
    <col min="6" max="6" width="12.6328125" style="2" customWidth="1"/>
    <col min="7" max="7" width="15.54296875" customWidth="1"/>
    <col min="8" max="8" width="23.6328125" customWidth="1"/>
    <col min="9" max="9" width="9" customWidth="1"/>
    <col min="11" max="11" width="30.6328125" customWidth="1"/>
    <col min="12" max="12" width="24.81640625" customWidth="1"/>
    <col min="13" max="13" width="11.6328125" customWidth="1"/>
    <col min="14" max="14" width="16.1796875" customWidth="1"/>
  </cols>
  <sheetData>
    <row r="1" spans="1:16" ht="14" customHeight="1" x14ac:dyDescent="0.2">
      <c r="A1" s="2"/>
      <c r="B1" s="46"/>
      <c r="C1" s="2"/>
      <c r="K1" s="2"/>
      <c r="L1" s="2"/>
    </row>
    <row r="2" spans="1:16" ht="21" customHeight="1" x14ac:dyDescent="0.2">
      <c r="A2" s="83" t="s">
        <v>61</v>
      </c>
      <c r="B2" s="83"/>
      <c r="C2" s="143" t="s">
        <v>75</v>
      </c>
      <c r="D2" s="143"/>
      <c r="E2" s="143"/>
      <c r="F2" s="83"/>
      <c r="G2" s="142" t="s">
        <v>63</v>
      </c>
      <c r="H2" s="142"/>
      <c r="I2" s="11"/>
      <c r="J2" s="11"/>
      <c r="K2" s="144" t="s">
        <v>76</v>
      </c>
      <c r="L2" s="144"/>
      <c r="M2" s="142" t="s">
        <v>62</v>
      </c>
      <c r="N2" s="142"/>
    </row>
    <row r="3" spans="1:16" ht="9" customHeight="1" x14ac:dyDescent="0.2">
      <c r="A3" s="2"/>
      <c r="B3" s="46"/>
      <c r="C3" s="2"/>
      <c r="G3" s="2"/>
      <c r="H3" s="2"/>
      <c r="K3" s="2"/>
      <c r="L3" s="2"/>
      <c r="M3" s="2"/>
      <c r="N3" s="2"/>
    </row>
    <row r="4" spans="1:16" ht="17" customHeight="1" x14ac:dyDescent="0.2">
      <c r="A4" s="1"/>
      <c r="B4" s="26"/>
      <c r="C4" s="1"/>
      <c r="D4" s="3"/>
      <c r="E4" s="3"/>
      <c r="F4" s="108" t="s">
        <v>65</v>
      </c>
      <c r="H4" s="23"/>
      <c r="I4" s="12"/>
      <c r="K4" s="1"/>
      <c r="L4" s="1"/>
      <c r="M4" s="108" t="s">
        <v>65</v>
      </c>
      <c r="N4" s="3"/>
    </row>
    <row r="5" spans="1:16" ht="17" customHeight="1" x14ac:dyDescent="0.2">
      <c r="A5" s="1"/>
      <c r="B5" s="26"/>
      <c r="C5" s="1"/>
      <c r="D5" s="3"/>
      <c r="E5" s="3"/>
      <c r="F5" s="108" t="s">
        <v>66</v>
      </c>
      <c r="H5" s="24"/>
      <c r="I5" s="12"/>
      <c r="K5" s="1"/>
      <c r="M5" s="108" t="s">
        <v>66</v>
      </c>
      <c r="N5" s="21"/>
      <c r="O5" s="57"/>
      <c r="P5" s="21"/>
    </row>
    <row r="6" spans="1:16" ht="17" customHeight="1" x14ac:dyDescent="0.2">
      <c r="A6" s="1"/>
      <c r="B6" s="26"/>
      <c r="C6" s="1"/>
      <c r="D6" s="3"/>
      <c r="E6" s="3"/>
      <c r="F6" s="108" t="s">
        <v>67</v>
      </c>
      <c r="H6" s="24"/>
      <c r="I6" s="12"/>
      <c r="K6" s="1"/>
      <c r="M6" s="108" t="s">
        <v>67</v>
      </c>
      <c r="N6" s="16"/>
      <c r="O6" s="57"/>
      <c r="P6" s="21"/>
    </row>
    <row r="7" spans="1:16" ht="11.5" customHeight="1" x14ac:dyDescent="0.2">
      <c r="A7" s="1"/>
      <c r="B7" s="26"/>
      <c r="C7" s="1"/>
      <c r="D7" s="3"/>
      <c r="E7" s="3"/>
      <c r="F7" s="3"/>
      <c r="G7" s="16"/>
      <c r="H7" s="17"/>
      <c r="K7" s="1"/>
      <c r="N7" s="16"/>
      <c r="O7" s="57"/>
      <c r="P7" s="21"/>
    </row>
    <row r="8" spans="1:16" ht="14" customHeight="1" thickBot="1" x14ac:dyDescent="0.25">
      <c r="A8" s="1"/>
      <c r="B8" s="26"/>
      <c r="C8" s="1"/>
      <c r="D8" s="3"/>
      <c r="E8" s="3"/>
      <c r="F8" s="3"/>
      <c r="G8" s="1"/>
      <c r="H8" s="22" t="s">
        <v>0</v>
      </c>
      <c r="I8" s="9"/>
      <c r="K8" s="1"/>
      <c r="L8" s="1"/>
      <c r="M8" s="18"/>
      <c r="N8" s="19"/>
      <c r="O8" s="20"/>
      <c r="P8" s="20"/>
    </row>
    <row r="9" spans="1:16" ht="18" customHeight="1" thickBot="1" x14ac:dyDescent="0.25">
      <c r="A9" s="89" t="s">
        <v>45</v>
      </c>
      <c r="B9" s="40" t="s">
        <v>32</v>
      </c>
      <c r="C9" s="40" t="s">
        <v>28</v>
      </c>
      <c r="D9" s="40" t="s">
        <v>48</v>
      </c>
      <c r="E9" s="8" t="s">
        <v>49</v>
      </c>
      <c r="F9" s="40" t="s">
        <v>29</v>
      </c>
      <c r="G9" s="90" t="s">
        <v>1</v>
      </c>
      <c r="H9" s="92" t="s">
        <v>25</v>
      </c>
      <c r="I9" s="15"/>
      <c r="K9" s="12" t="s">
        <v>3</v>
      </c>
      <c r="L9" s="48" t="s">
        <v>10</v>
      </c>
    </row>
    <row r="10" spans="1:16" ht="15" customHeight="1" thickBot="1" x14ac:dyDescent="0.25">
      <c r="A10" s="66" t="s">
        <v>50</v>
      </c>
      <c r="B10" s="88"/>
      <c r="C10" s="31" t="s">
        <v>35</v>
      </c>
      <c r="D10" s="112"/>
      <c r="E10" s="84"/>
      <c r="F10" s="85">
        <f>D10</f>
        <v>0</v>
      </c>
      <c r="G10" s="113" t="s">
        <v>68</v>
      </c>
      <c r="H10" s="93"/>
      <c r="I10" s="10"/>
      <c r="K10" s="36" t="s">
        <v>4</v>
      </c>
      <c r="L10" s="50" t="s">
        <v>5</v>
      </c>
    </row>
    <row r="11" spans="1:16" ht="15" customHeight="1" thickTop="1" x14ac:dyDescent="0.2">
      <c r="A11" s="79">
        <v>1</v>
      </c>
      <c r="B11" s="88"/>
      <c r="C11" s="29"/>
      <c r="D11" s="44"/>
      <c r="E11" s="44"/>
      <c r="F11" s="85"/>
      <c r="G11" s="29"/>
      <c r="H11" s="94"/>
      <c r="I11" s="10"/>
      <c r="K11" s="25" t="s">
        <v>6</v>
      </c>
      <c r="L11" s="51">
        <f>SUMIF(G10:G90,"前年度繰越金",D10:D90)</f>
        <v>0</v>
      </c>
    </row>
    <row r="12" spans="1:16" ht="15" customHeight="1" x14ac:dyDescent="0.2">
      <c r="A12" s="14">
        <v>2</v>
      </c>
      <c r="B12" s="88"/>
      <c r="C12" s="30"/>
      <c r="D12" s="43"/>
      <c r="E12" s="43"/>
      <c r="F12" s="85"/>
      <c r="G12" s="29"/>
      <c r="H12" s="94"/>
      <c r="I12" s="10"/>
      <c r="K12" s="38" t="s">
        <v>31</v>
      </c>
      <c r="L12" s="52">
        <f>SUMIF(G10:G90,"部費徴収",D10:D90)</f>
        <v>0</v>
      </c>
    </row>
    <row r="13" spans="1:16" ht="15" customHeight="1" x14ac:dyDescent="0.2">
      <c r="A13" s="79">
        <v>3</v>
      </c>
      <c r="B13" s="88"/>
      <c r="C13" s="30"/>
      <c r="D13" s="43"/>
      <c r="E13" s="43"/>
      <c r="F13" s="85"/>
      <c r="G13" s="29"/>
      <c r="H13" s="94"/>
      <c r="I13" s="10"/>
      <c r="K13" s="38" t="s">
        <v>51</v>
      </c>
      <c r="L13" s="52">
        <f>SUMIF(G10:G90,"一般/特別助成",D10:D90)</f>
        <v>0</v>
      </c>
    </row>
    <row r="14" spans="1:16" ht="15" customHeight="1" x14ac:dyDescent="0.2">
      <c r="A14" s="14">
        <v>4</v>
      </c>
      <c r="B14" s="88"/>
      <c r="C14" s="30"/>
      <c r="D14" s="44"/>
      <c r="E14" s="44"/>
      <c r="F14" s="85"/>
      <c r="G14" s="29"/>
      <c r="H14" s="94"/>
      <c r="I14" s="10"/>
      <c r="K14" s="38" t="s">
        <v>7</v>
      </c>
      <c r="L14" s="52">
        <f>SUMIF(G10:G90,"遠征費助成",D10:D90)</f>
        <v>0</v>
      </c>
    </row>
    <row r="15" spans="1:16" ht="15" customHeight="1" x14ac:dyDescent="0.2">
      <c r="A15" s="79">
        <v>5</v>
      </c>
      <c r="B15" s="88"/>
      <c r="C15" s="30"/>
      <c r="D15" s="44"/>
      <c r="E15" s="44"/>
      <c r="F15" s="85"/>
      <c r="G15" s="29"/>
      <c r="H15" s="94"/>
      <c r="I15" s="10"/>
      <c r="K15" s="38" t="s">
        <v>40</v>
      </c>
      <c r="L15" s="52">
        <f>SUMIF(G10:G90,"寄付・謝礼金",D10:D90)</f>
        <v>0</v>
      </c>
    </row>
    <row r="16" spans="1:16" ht="15" customHeight="1" thickBot="1" x14ac:dyDescent="0.25">
      <c r="A16" s="14">
        <v>6</v>
      </c>
      <c r="B16" s="88"/>
      <c r="C16" s="30"/>
      <c r="D16" s="44"/>
      <c r="E16" s="44"/>
      <c r="F16" s="85"/>
      <c r="G16" s="29"/>
      <c r="H16" s="94"/>
      <c r="I16" s="10"/>
      <c r="K16" s="39" t="s">
        <v>8</v>
      </c>
      <c r="L16" s="53">
        <f>SUMIF(G10:G90,"その他収入",D10:D90)</f>
        <v>0</v>
      </c>
    </row>
    <row r="17" spans="1:12" ht="15" customHeight="1" thickTop="1" thickBot="1" x14ac:dyDescent="0.25">
      <c r="A17" s="79">
        <v>7</v>
      </c>
      <c r="B17" s="88"/>
      <c r="C17" s="30"/>
      <c r="D17" s="45"/>
      <c r="E17" s="43"/>
      <c r="F17" s="85" t="str">
        <f t="shared" ref="F17:F75" si="0">IF(AND(D17=0,E17=0),"",F16+D17-E17)</f>
        <v/>
      </c>
      <c r="G17" s="29"/>
      <c r="H17" s="94"/>
      <c r="I17" s="10"/>
      <c r="K17" s="35" t="s">
        <v>9</v>
      </c>
      <c r="L17" s="54">
        <f>SUM(L11:L16)</f>
        <v>0</v>
      </c>
    </row>
    <row r="18" spans="1:12" ht="15" customHeight="1" x14ac:dyDescent="0.2">
      <c r="A18" s="14">
        <v>8</v>
      </c>
      <c r="B18" s="88"/>
      <c r="C18" s="30"/>
      <c r="D18" s="44"/>
      <c r="E18" s="44"/>
      <c r="F18" s="85" t="str">
        <f t="shared" si="0"/>
        <v/>
      </c>
      <c r="G18" s="29"/>
      <c r="H18" s="94"/>
      <c r="I18" s="10"/>
    </row>
    <row r="19" spans="1:12" ht="15" customHeight="1" x14ac:dyDescent="0.2">
      <c r="A19" s="79">
        <v>9</v>
      </c>
      <c r="B19" s="88"/>
      <c r="C19" s="30"/>
      <c r="D19" s="44"/>
      <c r="E19" s="44"/>
      <c r="F19" s="85" t="str">
        <f t="shared" si="0"/>
        <v/>
      </c>
      <c r="G19" s="29"/>
      <c r="H19" s="94"/>
      <c r="I19" s="10"/>
      <c r="K19" s="67"/>
      <c r="L19" s="68"/>
    </row>
    <row r="20" spans="1:12" ht="15" customHeight="1" x14ac:dyDescent="0.2">
      <c r="A20" s="14">
        <v>10</v>
      </c>
      <c r="B20" s="88"/>
      <c r="C20" s="30"/>
      <c r="D20" s="44"/>
      <c r="E20" s="44"/>
      <c r="F20" s="85" t="str">
        <f t="shared" si="0"/>
        <v/>
      </c>
      <c r="G20" s="29"/>
      <c r="H20" s="94"/>
      <c r="I20" s="10"/>
    </row>
    <row r="21" spans="1:12" ht="15" customHeight="1" x14ac:dyDescent="0.2">
      <c r="A21" s="79">
        <v>11</v>
      </c>
      <c r="B21" s="88"/>
      <c r="C21" s="30"/>
      <c r="D21" s="44"/>
      <c r="E21" s="44"/>
      <c r="F21" s="85" t="str">
        <f t="shared" si="0"/>
        <v/>
      </c>
      <c r="G21" s="29"/>
      <c r="H21" s="94"/>
      <c r="I21" s="10"/>
    </row>
    <row r="22" spans="1:12" ht="15" customHeight="1" x14ac:dyDescent="0.2">
      <c r="A22" s="14">
        <v>12</v>
      </c>
      <c r="B22" s="88"/>
      <c r="C22" s="30"/>
      <c r="D22" s="44"/>
      <c r="E22" s="44"/>
      <c r="F22" s="85" t="str">
        <f t="shared" si="0"/>
        <v/>
      </c>
      <c r="G22" s="29"/>
      <c r="H22" s="94"/>
      <c r="I22" s="10"/>
    </row>
    <row r="23" spans="1:12" ht="15" customHeight="1" thickBot="1" x14ac:dyDescent="0.25">
      <c r="A23" s="79">
        <v>13</v>
      </c>
      <c r="B23" s="88"/>
      <c r="C23" s="30"/>
      <c r="D23" s="44"/>
      <c r="E23" s="44"/>
      <c r="F23" s="85" t="str">
        <f t="shared" si="0"/>
        <v/>
      </c>
      <c r="G23" s="29"/>
      <c r="H23" s="94"/>
      <c r="I23" s="10"/>
      <c r="K23" s="12" t="s">
        <v>11</v>
      </c>
    </row>
    <row r="24" spans="1:12" ht="15" customHeight="1" thickBot="1" x14ac:dyDescent="0.25">
      <c r="A24" s="14">
        <v>14</v>
      </c>
      <c r="B24" s="88"/>
      <c r="C24" s="30"/>
      <c r="D24" s="44"/>
      <c r="E24" s="44"/>
      <c r="F24" s="85" t="str">
        <f t="shared" si="0"/>
        <v/>
      </c>
      <c r="G24" s="29"/>
      <c r="H24" s="94"/>
      <c r="I24" s="10"/>
      <c r="K24" s="36" t="s">
        <v>4</v>
      </c>
      <c r="L24" s="50" t="s">
        <v>5</v>
      </c>
    </row>
    <row r="25" spans="1:12" ht="15" customHeight="1" thickTop="1" x14ac:dyDescent="0.2">
      <c r="A25" s="79">
        <v>15</v>
      </c>
      <c r="B25" s="88"/>
      <c r="C25" s="30"/>
      <c r="D25" s="44"/>
      <c r="E25" s="44"/>
      <c r="F25" s="85" t="str">
        <f t="shared" si="0"/>
        <v/>
      </c>
      <c r="G25" s="29"/>
      <c r="H25" s="94"/>
      <c r="I25" s="10"/>
      <c r="K25" s="37" t="s">
        <v>69</v>
      </c>
      <c r="L25" s="55">
        <f>SUMIF(G10:G90,"参加費",E10:E90)</f>
        <v>0</v>
      </c>
    </row>
    <row r="26" spans="1:12" ht="15" customHeight="1" x14ac:dyDescent="0.2">
      <c r="A26" s="14">
        <v>16</v>
      </c>
      <c r="B26" s="88"/>
      <c r="C26" s="30"/>
      <c r="D26" s="44"/>
      <c r="E26" s="44"/>
      <c r="F26" s="85" t="str">
        <f t="shared" si="0"/>
        <v/>
      </c>
      <c r="G26" s="29"/>
      <c r="H26" s="94"/>
      <c r="I26" s="10"/>
      <c r="K26" s="32" t="s">
        <v>36</v>
      </c>
      <c r="L26" s="52">
        <f>SUMIF(G10:G90,"交通・宿泊費",E10:E90)</f>
        <v>0</v>
      </c>
    </row>
    <row r="27" spans="1:12" ht="15" customHeight="1" x14ac:dyDescent="0.2">
      <c r="A27" s="79">
        <v>17</v>
      </c>
      <c r="B27" s="88"/>
      <c r="C27" s="30"/>
      <c r="D27" s="44"/>
      <c r="E27" s="44"/>
      <c r="F27" s="85" t="str">
        <f t="shared" si="0"/>
        <v/>
      </c>
      <c r="G27" s="29"/>
      <c r="H27" s="94"/>
      <c r="I27" s="10"/>
      <c r="K27" s="33" t="s">
        <v>12</v>
      </c>
      <c r="L27" s="52">
        <f>SUMIF(G10:G90,"連盟登録費",E10:E90)</f>
        <v>0</v>
      </c>
    </row>
    <row r="28" spans="1:12" ht="15" customHeight="1" x14ac:dyDescent="0.2">
      <c r="A28" s="14">
        <v>18</v>
      </c>
      <c r="B28" s="88"/>
      <c r="C28" s="30"/>
      <c r="D28" s="44"/>
      <c r="E28" s="44"/>
      <c r="F28" s="85" t="str">
        <f t="shared" si="0"/>
        <v/>
      </c>
      <c r="G28" s="29"/>
      <c r="H28" s="94"/>
      <c r="I28" s="10"/>
      <c r="K28" s="33" t="s">
        <v>38</v>
      </c>
      <c r="L28" s="52">
        <f>SUMIF(G10:G90,"講師・謝礼費",E10:E90)</f>
        <v>0</v>
      </c>
    </row>
    <row r="29" spans="1:12" ht="15" customHeight="1" x14ac:dyDescent="0.2">
      <c r="A29" s="79">
        <v>19</v>
      </c>
      <c r="B29" s="88"/>
      <c r="C29" s="30"/>
      <c r="D29" s="44"/>
      <c r="E29" s="44"/>
      <c r="F29" s="85" t="str">
        <f t="shared" si="0"/>
        <v/>
      </c>
      <c r="G29" s="29"/>
      <c r="H29" s="94"/>
      <c r="I29" s="10"/>
      <c r="K29" s="33" t="s">
        <v>37</v>
      </c>
      <c r="L29" s="52">
        <f>SUMIF(G9:G89,"保険料",E9:E89)</f>
        <v>0</v>
      </c>
    </row>
    <row r="30" spans="1:12" ht="15" customHeight="1" x14ac:dyDescent="0.2">
      <c r="A30" s="14">
        <v>20</v>
      </c>
      <c r="B30" s="88"/>
      <c r="C30" s="30"/>
      <c r="D30" s="44"/>
      <c r="E30" s="44"/>
      <c r="F30" s="85" t="str">
        <f t="shared" si="0"/>
        <v/>
      </c>
      <c r="G30" s="29"/>
      <c r="H30" s="94"/>
      <c r="I30" s="10"/>
      <c r="K30" s="33" t="s">
        <v>39</v>
      </c>
      <c r="L30" s="52">
        <f>SUMIF(G10:G90,"備品購入費",E10:E90)</f>
        <v>0</v>
      </c>
    </row>
    <row r="31" spans="1:12" ht="15" customHeight="1" x14ac:dyDescent="0.2">
      <c r="A31" s="79">
        <v>21</v>
      </c>
      <c r="B31" s="88"/>
      <c r="C31" s="30"/>
      <c r="D31" s="44"/>
      <c r="E31" s="44"/>
      <c r="F31" s="85" t="str">
        <f t="shared" si="0"/>
        <v/>
      </c>
      <c r="G31" s="29"/>
      <c r="H31" s="94"/>
      <c r="I31" s="10"/>
      <c r="K31" s="34" t="s">
        <v>41</v>
      </c>
      <c r="L31" s="52">
        <f>SUMIF(G10:G90,"その他支出",E10:E90)</f>
        <v>0</v>
      </c>
    </row>
    <row r="32" spans="1:12" ht="15" customHeight="1" thickBot="1" x14ac:dyDescent="0.25">
      <c r="A32" s="14">
        <v>22</v>
      </c>
      <c r="B32" s="88"/>
      <c r="C32" s="30"/>
      <c r="D32" s="44"/>
      <c r="E32" s="44"/>
      <c r="F32" s="85" t="str">
        <f t="shared" si="0"/>
        <v/>
      </c>
      <c r="G32" s="29"/>
      <c r="H32" s="94"/>
      <c r="I32" s="10"/>
      <c r="K32" s="59" t="s">
        <v>14</v>
      </c>
      <c r="L32" s="60">
        <f>F91</f>
        <v>0</v>
      </c>
    </row>
    <row r="33" spans="1:12" ht="15" customHeight="1" thickTop="1" thickBot="1" x14ac:dyDescent="0.25">
      <c r="A33" s="79">
        <v>23</v>
      </c>
      <c r="B33" s="88"/>
      <c r="C33" s="70"/>
      <c r="D33" s="44"/>
      <c r="E33" s="44"/>
      <c r="F33" s="85" t="str">
        <f t="shared" si="0"/>
        <v/>
      </c>
      <c r="G33" s="29"/>
      <c r="H33" s="94"/>
      <c r="I33" s="10"/>
      <c r="K33" s="35" t="s">
        <v>9</v>
      </c>
      <c r="L33" s="56">
        <f>SUM(L25:L32)</f>
        <v>0</v>
      </c>
    </row>
    <row r="34" spans="1:12" ht="15" customHeight="1" x14ac:dyDescent="0.2">
      <c r="A34" s="14">
        <v>24</v>
      </c>
      <c r="B34" s="88"/>
      <c r="C34" s="30"/>
      <c r="D34" s="44"/>
      <c r="E34" s="44"/>
      <c r="F34" s="85" t="str">
        <f t="shared" si="0"/>
        <v/>
      </c>
      <c r="G34" s="29"/>
      <c r="H34" s="94"/>
      <c r="I34" s="10"/>
    </row>
    <row r="35" spans="1:12" ht="15" customHeight="1" x14ac:dyDescent="0.2">
      <c r="A35" s="79">
        <v>25</v>
      </c>
      <c r="B35" s="88"/>
      <c r="C35" s="30"/>
      <c r="D35" s="44"/>
      <c r="E35" s="44"/>
      <c r="F35" s="85" t="str">
        <f t="shared" si="0"/>
        <v/>
      </c>
      <c r="G35" s="29"/>
      <c r="H35" s="94"/>
      <c r="I35" s="10"/>
    </row>
    <row r="36" spans="1:12" ht="15" customHeight="1" x14ac:dyDescent="0.2">
      <c r="A36" s="14">
        <v>26</v>
      </c>
      <c r="B36" s="88"/>
      <c r="C36" s="30"/>
      <c r="D36" s="44"/>
      <c r="E36" s="44"/>
      <c r="F36" s="85" t="str">
        <f t="shared" si="0"/>
        <v/>
      </c>
      <c r="G36" s="29"/>
      <c r="H36" s="94"/>
      <c r="I36" s="10"/>
    </row>
    <row r="37" spans="1:12" ht="15" customHeight="1" x14ac:dyDescent="0.2">
      <c r="A37" s="79">
        <v>27</v>
      </c>
      <c r="B37" s="88"/>
      <c r="C37" s="30"/>
      <c r="D37" s="44"/>
      <c r="E37" s="44"/>
      <c r="F37" s="85" t="str">
        <f t="shared" si="0"/>
        <v/>
      </c>
      <c r="G37" s="29"/>
      <c r="H37" s="94"/>
      <c r="I37" s="10"/>
    </row>
    <row r="38" spans="1:12" ht="15" customHeight="1" x14ac:dyDescent="0.2">
      <c r="A38" s="79">
        <v>28</v>
      </c>
      <c r="B38" s="91"/>
      <c r="C38" s="30"/>
      <c r="D38" s="44"/>
      <c r="E38" s="44"/>
      <c r="F38" s="111" t="str">
        <f t="shared" si="0"/>
        <v/>
      </c>
      <c r="G38" s="29"/>
      <c r="H38" s="94"/>
      <c r="I38" s="10"/>
    </row>
    <row r="39" spans="1:12" ht="15" customHeight="1" x14ac:dyDescent="0.2">
      <c r="A39" s="79">
        <v>29</v>
      </c>
      <c r="B39" s="88"/>
      <c r="C39" s="30"/>
      <c r="D39" s="44"/>
      <c r="E39" s="44"/>
      <c r="F39" s="85" t="str">
        <f t="shared" si="0"/>
        <v/>
      </c>
      <c r="G39" s="29"/>
      <c r="H39" s="94"/>
      <c r="I39" s="10"/>
    </row>
    <row r="40" spans="1:12" ht="15" customHeight="1" x14ac:dyDescent="0.2">
      <c r="A40" s="14">
        <v>30</v>
      </c>
      <c r="B40" s="88"/>
      <c r="C40" s="30"/>
      <c r="D40" s="44"/>
      <c r="E40" s="86"/>
      <c r="F40" s="85"/>
      <c r="G40" s="29"/>
      <c r="H40" s="94"/>
      <c r="I40" s="10"/>
    </row>
    <row r="41" spans="1:12" ht="15" customHeight="1" x14ac:dyDescent="0.2">
      <c r="A41" s="79">
        <v>31</v>
      </c>
      <c r="B41" s="88"/>
      <c r="C41" s="30"/>
      <c r="D41" s="44"/>
      <c r="E41" s="86"/>
      <c r="F41" s="85" t="str">
        <f t="shared" si="0"/>
        <v/>
      </c>
      <c r="G41" s="29"/>
      <c r="H41" s="94"/>
      <c r="I41" s="10"/>
    </row>
    <row r="42" spans="1:12" ht="15" customHeight="1" x14ac:dyDescent="0.2">
      <c r="A42" s="14">
        <v>32</v>
      </c>
      <c r="B42" s="88"/>
      <c r="C42" s="30"/>
      <c r="D42" s="41"/>
      <c r="E42" s="87"/>
      <c r="F42" s="85" t="str">
        <f t="shared" si="0"/>
        <v/>
      </c>
      <c r="G42" s="29"/>
      <c r="H42" s="94"/>
      <c r="I42" s="10"/>
    </row>
    <row r="43" spans="1:12" ht="15" customHeight="1" x14ac:dyDescent="0.25">
      <c r="A43" s="79">
        <v>33</v>
      </c>
      <c r="B43" s="88"/>
      <c r="C43" s="30"/>
      <c r="D43" s="41"/>
      <c r="E43" s="41"/>
      <c r="F43" s="85" t="str">
        <f t="shared" si="0"/>
        <v/>
      </c>
      <c r="G43" s="29"/>
      <c r="H43" s="94"/>
      <c r="I43" s="10"/>
      <c r="K43" s="58"/>
    </row>
    <row r="44" spans="1:12" ht="15" customHeight="1" x14ac:dyDescent="0.2">
      <c r="A44" s="14">
        <v>34</v>
      </c>
      <c r="B44" s="88"/>
      <c r="C44" s="30"/>
      <c r="D44" s="41"/>
      <c r="E44" s="41"/>
      <c r="F44" s="85" t="str">
        <f t="shared" si="0"/>
        <v/>
      </c>
      <c r="G44" s="29"/>
      <c r="H44" s="94"/>
      <c r="I44" s="10"/>
    </row>
    <row r="45" spans="1:12" ht="15" customHeight="1" x14ac:dyDescent="0.2">
      <c r="A45" s="79">
        <v>35</v>
      </c>
      <c r="B45" s="91"/>
      <c r="C45" s="30"/>
      <c r="D45" s="41"/>
      <c r="E45" s="41"/>
      <c r="F45" s="111" t="str">
        <f t="shared" si="0"/>
        <v/>
      </c>
      <c r="G45" s="29"/>
      <c r="H45" s="94"/>
      <c r="I45" s="10"/>
    </row>
    <row r="46" spans="1:12" ht="15" customHeight="1" x14ac:dyDescent="0.2">
      <c r="A46" s="79">
        <v>36</v>
      </c>
      <c r="B46" s="91"/>
      <c r="C46" s="30"/>
      <c r="D46" s="41"/>
      <c r="E46" s="41"/>
      <c r="F46" s="111" t="str">
        <f t="shared" si="0"/>
        <v/>
      </c>
      <c r="G46" s="29"/>
      <c r="H46" s="94"/>
      <c r="I46" s="10"/>
    </row>
    <row r="47" spans="1:12" ht="15" customHeight="1" x14ac:dyDescent="0.2">
      <c r="A47" s="79">
        <v>37</v>
      </c>
      <c r="B47" s="88"/>
      <c r="C47" s="29"/>
      <c r="D47" s="41"/>
      <c r="E47" s="41"/>
      <c r="F47" s="85" t="str">
        <f t="shared" si="0"/>
        <v/>
      </c>
      <c r="G47" s="29"/>
      <c r="H47" s="94"/>
      <c r="I47" s="10"/>
    </row>
    <row r="48" spans="1:12" ht="15" customHeight="1" x14ac:dyDescent="0.2">
      <c r="A48" s="14">
        <v>38</v>
      </c>
      <c r="B48" s="91"/>
      <c r="C48" s="29"/>
      <c r="D48" s="41"/>
      <c r="E48" s="41"/>
      <c r="F48" s="85" t="str">
        <f t="shared" si="0"/>
        <v/>
      </c>
      <c r="G48" s="29"/>
      <c r="H48" s="94"/>
      <c r="I48" s="10"/>
    </row>
    <row r="49" spans="1:11" ht="15" customHeight="1" x14ac:dyDescent="0.2">
      <c r="A49" s="79">
        <v>39</v>
      </c>
      <c r="B49" s="88"/>
      <c r="C49" s="29"/>
      <c r="D49" s="41"/>
      <c r="E49" s="41"/>
      <c r="F49" s="85" t="str">
        <f t="shared" si="0"/>
        <v/>
      </c>
      <c r="G49" s="29"/>
      <c r="H49" s="94"/>
      <c r="I49" s="10"/>
    </row>
    <row r="50" spans="1:11" ht="15" customHeight="1" x14ac:dyDescent="0.2">
      <c r="A50" s="14">
        <v>40</v>
      </c>
      <c r="B50" s="88"/>
      <c r="C50" s="29"/>
      <c r="D50" s="41"/>
      <c r="E50" s="41"/>
      <c r="F50" s="85" t="str">
        <f t="shared" si="0"/>
        <v/>
      </c>
      <c r="G50" s="29"/>
      <c r="H50" s="94"/>
      <c r="I50" s="10"/>
    </row>
    <row r="51" spans="1:11" ht="15" customHeight="1" x14ac:dyDescent="0.2">
      <c r="A51" s="79">
        <v>41</v>
      </c>
      <c r="B51" s="88"/>
      <c r="C51" s="29"/>
      <c r="D51" s="41"/>
      <c r="E51" s="41"/>
      <c r="F51" s="85" t="str">
        <f t="shared" si="0"/>
        <v/>
      </c>
      <c r="G51" s="29"/>
      <c r="H51" s="94"/>
      <c r="I51" s="10"/>
    </row>
    <row r="52" spans="1:11" ht="15" customHeight="1" x14ac:dyDescent="0.2">
      <c r="A52" s="14">
        <v>42</v>
      </c>
      <c r="B52" s="88"/>
      <c r="C52" s="29"/>
      <c r="D52" s="41"/>
      <c r="E52" s="41"/>
      <c r="F52" s="85" t="str">
        <f t="shared" si="0"/>
        <v/>
      </c>
      <c r="G52" s="29"/>
      <c r="H52" s="94"/>
      <c r="I52" s="10"/>
    </row>
    <row r="53" spans="1:11" ht="15" customHeight="1" x14ac:dyDescent="0.2">
      <c r="A53" s="79">
        <v>43</v>
      </c>
      <c r="B53" s="88"/>
      <c r="C53" s="29"/>
      <c r="D53" s="41"/>
      <c r="E53" s="41"/>
      <c r="F53" s="85" t="str">
        <f t="shared" si="0"/>
        <v/>
      </c>
      <c r="G53" s="29"/>
      <c r="H53" s="94"/>
      <c r="I53" s="10"/>
    </row>
    <row r="54" spans="1:11" ht="15" customHeight="1" x14ac:dyDescent="0.2">
      <c r="A54" s="14">
        <v>44</v>
      </c>
      <c r="B54" s="88"/>
      <c r="C54" s="29"/>
      <c r="D54" s="41"/>
      <c r="E54" s="41"/>
      <c r="F54" s="85" t="str">
        <f t="shared" si="0"/>
        <v/>
      </c>
      <c r="G54" s="29"/>
      <c r="H54" s="94"/>
      <c r="I54" s="10"/>
    </row>
    <row r="55" spans="1:11" ht="15" customHeight="1" x14ac:dyDescent="0.2">
      <c r="A55" s="79">
        <v>45</v>
      </c>
      <c r="B55" s="88"/>
      <c r="C55" s="29"/>
      <c r="D55" s="41"/>
      <c r="E55" s="41"/>
      <c r="F55" s="85" t="str">
        <f t="shared" si="0"/>
        <v/>
      </c>
      <c r="G55" s="29"/>
      <c r="H55" s="94"/>
      <c r="I55" s="10"/>
    </row>
    <row r="56" spans="1:11" ht="15" customHeight="1" x14ac:dyDescent="0.2">
      <c r="A56" s="14">
        <v>46</v>
      </c>
      <c r="B56" s="88"/>
      <c r="C56" s="29"/>
      <c r="D56" s="41"/>
      <c r="E56" s="41"/>
      <c r="F56" s="85" t="str">
        <f t="shared" si="0"/>
        <v/>
      </c>
      <c r="G56" s="29"/>
      <c r="H56" s="94"/>
      <c r="I56" s="10"/>
    </row>
    <row r="57" spans="1:11" ht="15" customHeight="1" x14ac:dyDescent="0.2">
      <c r="A57" s="79">
        <v>47</v>
      </c>
      <c r="B57" s="88"/>
      <c r="C57" s="29"/>
      <c r="D57" s="41"/>
      <c r="E57" s="41"/>
      <c r="F57" s="85" t="str">
        <f t="shared" si="0"/>
        <v/>
      </c>
      <c r="G57" s="29"/>
      <c r="H57" s="94"/>
      <c r="I57" s="10"/>
    </row>
    <row r="58" spans="1:11" ht="15" customHeight="1" x14ac:dyDescent="0.2">
      <c r="A58" s="14">
        <v>48</v>
      </c>
      <c r="B58" s="88"/>
      <c r="C58" s="29"/>
      <c r="D58" s="41"/>
      <c r="E58" s="41"/>
      <c r="F58" s="85" t="str">
        <f t="shared" si="0"/>
        <v/>
      </c>
      <c r="G58" s="29"/>
      <c r="H58" s="94"/>
      <c r="I58" s="10"/>
    </row>
    <row r="59" spans="1:11" ht="15" customHeight="1" x14ac:dyDescent="0.2">
      <c r="A59" s="79">
        <v>49</v>
      </c>
      <c r="B59" s="88"/>
      <c r="C59" s="29"/>
      <c r="D59" s="41"/>
      <c r="E59" s="41"/>
      <c r="F59" s="85" t="str">
        <f t="shared" si="0"/>
        <v/>
      </c>
      <c r="G59" s="29"/>
      <c r="H59" s="94"/>
      <c r="I59" s="10"/>
    </row>
    <row r="60" spans="1:11" ht="15" customHeight="1" x14ac:dyDescent="0.2">
      <c r="A60" s="14">
        <v>50</v>
      </c>
      <c r="B60" s="88"/>
      <c r="C60" s="30"/>
      <c r="D60" s="44"/>
      <c r="E60" s="86"/>
      <c r="F60" s="85" t="str">
        <f t="shared" si="0"/>
        <v/>
      </c>
      <c r="G60" s="29"/>
      <c r="H60" s="94"/>
      <c r="I60" s="10"/>
    </row>
    <row r="61" spans="1:11" ht="15" customHeight="1" x14ac:dyDescent="0.2">
      <c r="A61" s="79">
        <v>51</v>
      </c>
      <c r="B61" s="88"/>
      <c r="C61" s="30"/>
      <c r="D61" s="41"/>
      <c r="E61" s="87"/>
      <c r="F61" s="85" t="str">
        <f t="shared" si="0"/>
        <v/>
      </c>
      <c r="G61" s="29"/>
      <c r="H61" s="94"/>
      <c r="I61" s="10"/>
    </row>
    <row r="62" spans="1:11" ht="15" customHeight="1" x14ac:dyDescent="0.25">
      <c r="A62" s="14">
        <v>52</v>
      </c>
      <c r="B62" s="88"/>
      <c r="C62" s="30"/>
      <c r="D62" s="41"/>
      <c r="E62" s="41"/>
      <c r="F62" s="85" t="str">
        <f t="shared" si="0"/>
        <v/>
      </c>
      <c r="G62" s="29"/>
      <c r="H62" s="94"/>
      <c r="I62" s="10"/>
      <c r="K62" s="58"/>
    </row>
    <row r="63" spans="1:11" ht="15" customHeight="1" x14ac:dyDescent="0.2">
      <c r="A63" s="79">
        <v>53</v>
      </c>
      <c r="B63" s="88"/>
      <c r="C63" s="30"/>
      <c r="D63" s="41"/>
      <c r="E63" s="41"/>
      <c r="F63" s="85" t="str">
        <f t="shared" si="0"/>
        <v/>
      </c>
      <c r="G63" s="29"/>
      <c r="H63" s="94"/>
      <c r="I63" s="10"/>
    </row>
    <row r="64" spans="1:11" ht="15" customHeight="1" x14ac:dyDescent="0.2">
      <c r="A64" s="14">
        <v>54</v>
      </c>
      <c r="B64" s="88"/>
      <c r="C64" s="29"/>
      <c r="D64" s="41"/>
      <c r="E64" s="41"/>
      <c r="F64" s="85" t="str">
        <f t="shared" si="0"/>
        <v/>
      </c>
      <c r="G64" s="29"/>
      <c r="H64" s="94"/>
      <c r="I64" s="10"/>
    </row>
    <row r="65" spans="1:9" ht="15" customHeight="1" x14ac:dyDescent="0.2">
      <c r="A65" s="79">
        <v>55</v>
      </c>
      <c r="B65" s="88"/>
      <c r="C65" s="29"/>
      <c r="D65" s="41"/>
      <c r="E65" s="41"/>
      <c r="F65" s="85" t="str">
        <f t="shared" si="0"/>
        <v/>
      </c>
      <c r="G65" s="29"/>
      <c r="H65" s="94"/>
      <c r="I65" s="10"/>
    </row>
    <row r="66" spans="1:9" ht="15" customHeight="1" x14ac:dyDescent="0.2">
      <c r="A66" s="14">
        <v>56</v>
      </c>
      <c r="B66" s="88"/>
      <c r="C66" s="29"/>
      <c r="D66" s="41"/>
      <c r="E66" s="41"/>
      <c r="F66" s="85" t="str">
        <f t="shared" si="0"/>
        <v/>
      </c>
      <c r="G66" s="29"/>
      <c r="H66" s="94"/>
      <c r="I66" s="10"/>
    </row>
    <row r="67" spans="1:9" ht="15" customHeight="1" x14ac:dyDescent="0.2">
      <c r="A67" s="79">
        <v>57</v>
      </c>
      <c r="B67" s="88"/>
      <c r="C67" s="29"/>
      <c r="D67" s="41"/>
      <c r="E67" s="41"/>
      <c r="F67" s="85" t="str">
        <f t="shared" si="0"/>
        <v/>
      </c>
      <c r="G67" s="29"/>
      <c r="H67" s="94"/>
      <c r="I67" s="10"/>
    </row>
    <row r="68" spans="1:9" ht="15" customHeight="1" x14ac:dyDescent="0.2">
      <c r="A68" s="14">
        <v>58</v>
      </c>
      <c r="B68" s="88"/>
      <c r="C68" s="29"/>
      <c r="D68" s="41"/>
      <c r="E68" s="41"/>
      <c r="F68" s="85" t="str">
        <f t="shared" si="0"/>
        <v/>
      </c>
      <c r="G68" s="29"/>
      <c r="H68" s="94"/>
      <c r="I68" s="10"/>
    </row>
    <row r="69" spans="1:9" ht="15" customHeight="1" x14ac:dyDescent="0.2">
      <c r="A69" s="79">
        <v>59</v>
      </c>
      <c r="B69" s="88"/>
      <c r="C69" s="29"/>
      <c r="D69" s="41"/>
      <c r="E69" s="41"/>
      <c r="F69" s="85" t="str">
        <f t="shared" si="0"/>
        <v/>
      </c>
      <c r="G69" s="29"/>
      <c r="H69" s="94"/>
      <c r="I69" s="10"/>
    </row>
    <row r="70" spans="1:9" ht="15" customHeight="1" x14ac:dyDescent="0.2">
      <c r="A70" s="14">
        <v>60</v>
      </c>
      <c r="B70" s="88"/>
      <c r="C70" s="29"/>
      <c r="D70" s="41"/>
      <c r="E70" s="41"/>
      <c r="F70" s="85" t="str">
        <f t="shared" si="0"/>
        <v/>
      </c>
      <c r="G70" s="29"/>
      <c r="H70" s="94"/>
      <c r="I70" s="10"/>
    </row>
    <row r="71" spans="1:9" ht="15" customHeight="1" x14ac:dyDescent="0.2">
      <c r="A71" s="79">
        <v>61</v>
      </c>
      <c r="B71" s="88"/>
      <c r="C71" s="29"/>
      <c r="D71" s="41"/>
      <c r="E71" s="41"/>
      <c r="F71" s="85" t="str">
        <f t="shared" si="0"/>
        <v/>
      </c>
      <c r="G71" s="29"/>
      <c r="H71" s="94"/>
      <c r="I71" s="10"/>
    </row>
    <row r="72" spans="1:9" ht="15" customHeight="1" x14ac:dyDescent="0.2">
      <c r="A72" s="14">
        <v>62</v>
      </c>
      <c r="B72" s="88"/>
      <c r="C72" s="29"/>
      <c r="D72" s="41"/>
      <c r="E72" s="41"/>
      <c r="F72" s="85" t="str">
        <f t="shared" si="0"/>
        <v/>
      </c>
      <c r="G72" s="29"/>
      <c r="H72" s="94"/>
      <c r="I72" s="10"/>
    </row>
    <row r="73" spans="1:9" ht="15" customHeight="1" x14ac:dyDescent="0.2">
      <c r="A73" s="79">
        <v>63</v>
      </c>
      <c r="B73" s="88"/>
      <c r="C73" s="29"/>
      <c r="D73" s="41"/>
      <c r="E73" s="41"/>
      <c r="F73" s="85" t="str">
        <f t="shared" si="0"/>
        <v/>
      </c>
      <c r="G73" s="29"/>
      <c r="H73" s="94"/>
      <c r="I73" s="10"/>
    </row>
    <row r="74" spans="1:9" ht="15" customHeight="1" x14ac:dyDescent="0.2">
      <c r="A74" s="14">
        <v>64</v>
      </c>
      <c r="B74" s="88"/>
      <c r="C74" s="29"/>
      <c r="D74" s="41"/>
      <c r="E74" s="41"/>
      <c r="F74" s="85" t="str">
        <f t="shared" si="0"/>
        <v/>
      </c>
      <c r="G74" s="29"/>
      <c r="H74" s="94"/>
      <c r="I74" s="10"/>
    </row>
    <row r="75" spans="1:9" ht="15" customHeight="1" x14ac:dyDescent="0.2">
      <c r="A75" s="79">
        <v>65</v>
      </c>
      <c r="B75" s="88"/>
      <c r="C75" s="29"/>
      <c r="D75" s="41"/>
      <c r="E75" s="41"/>
      <c r="F75" s="85" t="str">
        <f t="shared" si="0"/>
        <v/>
      </c>
      <c r="G75" s="29"/>
      <c r="H75" s="94"/>
      <c r="I75" s="10"/>
    </row>
    <row r="76" spans="1:9" ht="15" customHeight="1" x14ac:dyDescent="0.2">
      <c r="A76" s="14">
        <v>66</v>
      </c>
      <c r="B76" s="88"/>
      <c r="C76" s="29"/>
      <c r="D76" s="41"/>
      <c r="E76" s="41"/>
      <c r="F76" s="85" t="str">
        <f t="shared" ref="F76:F90" si="1">IF(AND(D76=0,E76=0),"",F75+D76-E76)</f>
        <v/>
      </c>
      <c r="G76" s="29"/>
      <c r="H76" s="94"/>
      <c r="I76" s="10"/>
    </row>
    <row r="77" spans="1:9" ht="15" customHeight="1" x14ac:dyDescent="0.2">
      <c r="A77" s="79">
        <v>67</v>
      </c>
      <c r="B77" s="88"/>
      <c r="C77" s="29"/>
      <c r="D77" s="41"/>
      <c r="E77" s="41"/>
      <c r="F77" s="85" t="str">
        <f t="shared" si="1"/>
        <v/>
      </c>
      <c r="G77" s="29"/>
      <c r="H77" s="94"/>
      <c r="I77" s="10"/>
    </row>
    <row r="78" spans="1:9" ht="15" customHeight="1" x14ac:dyDescent="0.2">
      <c r="A78" s="14">
        <v>68</v>
      </c>
      <c r="B78" s="88"/>
      <c r="C78" s="29"/>
      <c r="D78" s="41"/>
      <c r="E78" s="41"/>
      <c r="F78" s="85" t="str">
        <f t="shared" si="1"/>
        <v/>
      </c>
      <c r="G78" s="29"/>
      <c r="H78" s="94"/>
      <c r="I78" s="10"/>
    </row>
    <row r="79" spans="1:9" ht="15" customHeight="1" x14ac:dyDescent="0.2">
      <c r="A79" s="79">
        <v>69</v>
      </c>
      <c r="B79" s="88"/>
      <c r="C79" s="29"/>
      <c r="D79" s="41"/>
      <c r="E79" s="41"/>
      <c r="F79" s="85" t="str">
        <f t="shared" si="1"/>
        <v/>
      </c>
      <c r="G79" s="29"/>
      <c r="H79" s="94"/>
      <c r="I79" s="10"/>
    </row>
    <row r="80" spans="1:9" ht="15" customHeight="1" x14ac:dyDescent="0.2">
      <c r="A80" s="14">
        <v>70</v>
      </c>
      <c r="B80" s="88"/>
      <c r="C80" s="29"/>
      <c r="D80" s="41"/>
      <c r="E80" s="41"/>
      <c r="F80" s="85" t="str">
        <f t="shared" si="1"/>
        <v/>
      </c>
      <c r="G80" s="29"/>
      <c r="H80" s="94"/>
      <c r="I80" s="10"/>
    </row>
    <row r="81" spans="1:9" ht="15" customHeight="1" x14ac:dyDescent="0.2">
      <c r="A81" s="79">
        <v>71</v>
      </c>
      <c r="B81" s="88"/>
      <c r="C81" s="29"/>
      <c r="D81" s="41"/>
      <c r="E81" s="41"/>
      <c r="F81" s="85" t="str">
        <f t="shared" si="1"/>
        <v/>
      </c>
      <c r="G81" s="29"/>
      <c r="H81" s="94"/>
      <c r="I81" s="10"/>
    </row>
    <row r="82" spans="1:9" ht="15" customHeight="1" x14ac:dyDescent="0.2">
      <c r="A82" s="14">
        <v>72</v>
      </c>
      <c r="B82" s="88"/>
      <c r="C82" s="29"/>
      <c r="D82" s="41"/>
      <c r="E82" s="41"/>
      <c r="F82" s="85" t="str">
        <f t="shared" si="1"/>
        <v/>
      </c>
      <c r="G82" s="29"/>
      <c r="H82" s="94"/>
      <c r="I82" s="10"/>
    </row>
    <row r="83" spans="1:9" ht="15" customHeight="1" x14ac:dyDescent="0.2">
      <c r="A83" s="79">
        <v>73</v>
      </c>
      <c r="B83" s="88"/>
      <c r="C83" s="29"/>
      <c r="D83" s="41"/>
      <c r="E83" s="41"/>
      <c r="F83" s="85" t="str">
        <f t="shared" si="1"/>
        <v/>
      </c>
      <c r="G83" s="29"/>
      <c r="H83" s="94"/>
      <c r="I83" s="10"/>
    </row>
    <row r="84" spans="1:9" ht="15" customHeight="1" x14ac:dyDescent="0.2">
      <c r="A84" s="14">
        <v>74</v>
      </c>
      <c r="B84" s="88"/>
      <c r="C84" s="29"/>
      <c r="D84" s="41"/>
      <c r="E84" s="41"/>
      <c r="F84" s="85" t="str">
        <f t="shared" si="1"/>
        <v/>
      </c>
      <c r="G84" s="29"/>
      <c r="H84" s="94"/>
      <c r="I84" s="10"/>
    </row>
    <row r="85" spans="1:9" ht="15" customHeight="1" x14ac:dyDescent="0.2">
      <c r="A85" s="79">
        <v>75</v>
      </c>
      <c r="B85" s="88"/>
      <c r="C85" s="29"/>
      <c r="D85" s="41"/>
      <c r="E85" s="41"/>
      <c r="F85" s="85" t="str">
        <f t="shared" si="1"/>
        <v/>
      </c>
      <c r="G85" s="29"/>
      <c r="H85" s="94"/>
      <c r="I85" s="10"/>
    </row>
    <row r="86" spans="1:9" ht="15" customHeight="1" x14ac:dyDescent="0.2">
      <c r="A86" s="14">
        <v>76</v>
      </c>
      <c r="B86" s="88"/>
      <c r="C86" s="29"/>
      <c r="D86" s="41"/>
      <c r="E86" s="41"/>
      <c r="F86" s="85" t="str">
        <f t="shared" si="1"/>
        <v/>
      </c>
      <c r="G86" s="29"/>
      <c r="H86" s="94"/>
      <c r="I86" s="10"/>
    </row>
    <row r="87" spans="1:9" ht="15" customHeight="1" x14ac:dyDescent="0.2">
      <c r="A87" s="79">
        <v>77</v>
      </c>
      <c r="B87" s="88"/>
      <c r="C87" s="29"/>
      <c r="D87" s="41"/>
      <c r="E87" s="41"/>
      <c r="F87" s="85" t="str">
        <f t="shared" si="1"/>
        <v/>
      </c>
      <c r="G87" s="29"/>
      <c r="H87" s="94"/>
      <c r="I87" s="10"/>
    </row>
    <row r="88" spans="1:9" ht="15" customHeight="1" x14ac:dyDescent="0.2">
      <c r="A88" s="14">
        <v>78</v>
      </c>
      <c r="B88" s="88"/>
      <c r="C88" s="29"/>
      <c r="D88" s="41"/>
      <c r="E88" s="41"/>
      <c r="F88" s="85" t="str">
        <f t="shared" si="1"/>
        <v/>
      </c>
      <c r="G88" s="29"/>
      <c r="H88" s="94"/>
      <c r="I88" s="10"/>
    </row>
    <row r="89" spans="1:9" ht="15" customHeight="1" x14ac:dyDescent="0.2">
      <c r="A89" s="79">
        <v>79</v>
      </c>
      <c r="B89" s="88"/>
      <c r="C89" s="29"/>
      <c r="D89" s="41"/>
      <c r="E89" s="41"/>
      <c r="F89" s="85"/>
      <c r="G89" s="29"/>
      <c r="H89" s="94"/>
      <c r="I89" s="10"/>
    </row>
    <row r="90" spans="1:9" ht="15" customHeight="1" thickBot="1" x14ac:dyDescent="0.25">
      <c r="A90" s="14">
        <v>80</v>
      </c>
      <c r="B90" s="88"/>
      <c r="C90" s="29"/>
      <c r="D90" s="41"/>
      <c r="E90" s="41"/>
      <c r="F90" s="85" t="str">
        <f t="shared" si="1"/>
        <v/>
      </c>
      <c r="G90" s="29"/>
      <c r="H90" s="94"/>
      <c r="I90" s="10"/>
    </row>
    <row r="91" spans="1:9" ht="15" customHeight="1" thickBot="1" x14ac:dyDescent="0.25">
      <c r="A91" s="13"/>
      <c r="B91" s="47"/>
      <c r="C91" s="27" t="s">
        <v>30</v>
      </c>
      <c r="D91" s="42">
        <f>SUM(D10:D90)</f>
        <v>0</v>
      </c>
      <c r="E91" s="42">
        <f>SUM(E10:E90)</f>
        <v>0</v>
      </c>
      <c r="F91" s="114">
        <f>D91-E91</f>
        <v>0</v>
      </c>
      <c r="G91" s="28"/>
      <c r="H91" s="95"/>
      <c r="I91" s="10"/>
    </row>
    <row r="92" spans="1:9" ht="14" customHeight="1" x14ac:dyDescent="0.2"/>
  </sheetData>
  <sheetProtection selectLockedCells="1"/>
  <mergeCells count="4">
    <mergeCell ref="M2:N2"/>
    <mergeCell ref="C2:E2"/>
    <mergeCell ref="K2:L2"/>
    <mergeCell ref="G2:H2"/>
  </mergeCells>
  <phoneticPr fontId="2"/>
  <dataValidations count="1">
    <dataValidation type="list" allowBlank="1" showInputMessage="1" showErrorMessage="1" sqref="G11:G90">
      <formula1>"部費徴収,一般/特別助成,遠征費助成,寄付・謝礼金,その他収入,参加費,交通・宿泊費,連盟登録費,講師・謝礼費,保険料,備品購入費,その他支出"</formula1>
    </dataValidation>
  </dataValidations>
  <printOptions horizontalCentered="1"/>
  <pageMargins left="0.59055118110236227" right="0.39370078740157483" top="0.59055118110236227" bottom="0.51181102362204722" header="0.31496062992125984" footer="0.31496062992125984"/>
  <pageSetup paperSize="9" scale="80" orientation="landscape" r:id="rId1"/>
  <rowBreaks count="1" manualBreakCount="1">
    <brk id="45" max="14" man="1"/>
  </rowBreaks>
  <colBreaks count="1" manualBreakCount="1">
    <brk id="8" max="9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予算書</vt:lpstr>
      <vt:lpstr>領収書等貼付用紙</vt:lpstr>
      <vt:lpstr>収支簿&amp;決算書</vt:lpstr>
      <vt:lpstr>'収支簿&amp;決算書'!Print_Area</vt:lpstr>
      <vt:lpstr>予算書!Print_Area</vt:lpstr>
      <vt:lpstr>領収書等貼付用紙!Print_Area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2025-04-01T05:18:53Z</dcterms:modified>
</cp:coreProperties>
</file>